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912"/>
  </bookViews>
  <sheets>
    <sheet name="项目支出绩效自评表" sheetId="1" r:id="rId1"/>
  </sheets>
  <calcPr calcId="144525"/>
</workbook>
</file>

<file path=xl/sharedStrings.xml><?xml version="1.0" encoding="utf-8"?>
<sst xmlns="http://schemas.openxmlformats.org/spreadsheetml/2006/main" count="97" uniqueCount="88">
  <si>
    <t>附件3</t>
  </si>
  <si>
    <t>项目支出绩效自评表</t>
  </si>
  <si>
    <t>（2024年度）</t>
  </si>
  <si>
    <t>项目名称</t>
  </si>
  <si>
    <t>首都妇女与家庭国际交流系列活动</t>
  </si>
  <si>
    <t>主管部门</t>
  </si>
  <si>
    <t>北京市妇女联合会</t>
  </si>
  <si>
    <t>实施单位</t>
  </si>
  <si>
    <t>北京市妇女国际交流中心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</si>
  <si>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</si>
  <si>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</si>
  <si>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</si>
  <si>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</si>
  <si>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</si>
  <si>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</si>
  <si>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</si>
  <si>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</si>
  <si>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</si>
  <si>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</si>
  <si>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</si>
  <si>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</si>
  <si>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</si>
  <si>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</si>
  <si>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</si>
  <si>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为贯彻落实习近平总书记关于服务新时代中国特色大国外交的重要论述，充分发挥妇联组织在促进民心相通事业中的独特作用，助力北京国际交往中心和国际科技创新中心建设，中心将深入开展首都妇女与家庭国际交流品牌活动：一是开展首都中外家庭建设系列活动，举办家庭主题的国际交往活动，促进首都中外家庭的理解互信；二是开展首都中外女性发展系列活动，促进北京市各届妇女代表与在京女大使、大使夫人、女外交官、有关国际组织的互动交流，同时落实联合国可持续发展目标，鼓励女性参与科技创新；三是开展北京妇女国际传播系列活动，通过海内外宣传平台积极讲好北京女性故事，展示首都妇女事业发展成果。</t>
  </si>
  <si>
    <t>通过2024年首都中外家庭共度国际家庭日活动、2024年“科技赋能女童”北京行动等以妇女、儿童、家庭为载体的国际交往活动，促进驻京使领馆使节家庭、首都中外家庭的理解互信；通过2024年“她爱科技”全球创业大赛、2024年“科技赋能女童”北京行动等鼓励女性参与科技创新，激发女性青少年科技潜能；通过2024年“她的北京”双语专题片、“聆听智慧女性·感知中国文化”海外直播等，加强共鸣向国际社会讲好北京和北京妇女故事，促进民心相通。</t>
  </si>
  <si>
    <t>绩
效
指
标</t>
  </si>
  <si>
    <t>一级指标</t>
  </si>
  <si>
    <t>二级指标</t>
  </si>
  <si>
    <t>三级指标</t>
  </si>
  <si>
    <t>年度指标值</t>
  </si>
  <si>
    <t>实际完成值</t>
  </si>
  <si>
    <t>偏差原因分析及
改进措施</t>
  </si>
  <si>
    <t>产
出
指
标
（50分）</t>
  </si>
  <si>
    <t>数量指标
（17分）</t>
  </si>
  <si>
    <t>活动场次</t>
  </si>
  <si>
    <t>≥6场次</t>
  </si>
  <si>
    <t>16场次</t>
  </si>
  <si>
    <t>视频数量</t>
  </si>
  <si>
    <t>≥6部</t>
  </si>
  <si>
    <t>10部</t>
  </si>
  <si>
    <t>质量指标
（25分）</t>
  </si>
  <si>
    <t>媒体、微信报道</t>
  </si>
  <si>
    <t>≥24次</t>
  </si>
  <si>
    <t>58次</t>
  </si>
  <si>
    <t>视频网站传播</t>
  </si>
  <si>
    <t>≥3家</t>
  </si>
  <si>
    <t>4家</t>
  </si>
  <si>
    <t>时效指标
（8分）</t>
  </si>
  <si>
    <t>项目开展并验收时间</t>
  </si>
  <si>
    <t>≤12月</t>
  </si>
  <si>
    <t>12月前开展并验收</t>
  </si>
  <si>
    <t>成
本
指
标
（10分）</t>
  </si>
  <si>
    <t>经济成本指标
（10分）</t>
  </si>
  <si>
    <t>场地租赁成本</t>
  </si>
  <si>
    <t>≤18.7万元</t>
  </si>
  <si>
    <t>17.9万元</t>
  </si>
  <si>
    <t>宣传成本</t>
  </si>
  <si>
    <t>≤22.5万元</t>
  </si>
  <si>
    <t>22.2万元</t>
  </si>
  <si>
    <t>劳务成本</t>
  </si>
  <si>
    <t>≤33.5万元</t>
  </si>
  <si>
    <t>35.08万元</t>
  </si>
  <si>
    <t>设备设施成本</t>
  </si>
  <si>
    <t>≤20.5万元</t>
  </si>
  <si>
    <t>19.8万元</t>
  </si>
  <si>
    <t>效
益
指
标
（20分）</t>
  </si>
  <si>
    <t>社会效益指标
（10分）</t>
  </si>
  <si>
    <t>出席活动国别</t>
  </si>
  <si>
    <t>≥8个</t>
  </si>
  <si>
    <t>69个</t>
  </si>
  <si>
    <t>出席活动的国别数的预估过于保守，下一年将根据项目情况，合理预估下一年的数量。</t>
  </si>
  <si>
    <t>参与活动人数</t>
  </si>
  <si>
    <t>≥400人次</t>
  </si>
  <si>
    <t>867人次</t>
  </si>
  <si>
    <t>2024年家庭日中外家庭签到表（外方68人，中方205人）显示国际家庭参与率不高，且外方家庭主要来自中央广播电视台，其次是大使馆人员家庭，缺乏企业、国际组织等不同维度的国际化人员家庭的参与。以后年度提高外宾人员参与活动的比例。</t>
  </si>
  <si>
    <t>可持续影响指标
（10分）</t>
  </si>
  <si>
    <t>2025年延续开展首都妇女与家庭国际交流活动</t>
  </si>
  <si>
    <t>优</t>
  </si>
  <si>
    <t>绩效指标设置可考核性较低，以后年度更加重视绩效目报设置工作。</t>
  </si>
  <si>
    <t>满意度指标
（10分）</t>
  </si>
  <si>
    <t>服务对象满意度指标
（10 分）</t>
  </si>
  <si>
    <t>参加活动人员的满意度</t>
  </si>
  <si>
    <t>≥85%</t>
  </si>
  <si>
    <t>活动结束后，参与活动的首都中外家庭、中外女性、女性青少年等对活动给予了高度评价，2024年首都中外家庭共度国际家庭日活动以及2024年“科技赋能女童”北京行动满意度指标为100%，各方认为通过参与活动加强了中外文化之间的沟通交流，并表示愿意继续参加2025年首都妇女与家庭国际交流系列活动。</t>
  </si>
  <si>
    <t>通过线上线下方式开展了满意度调查，指标符合指标，下一步将增加问卷设计的维度，多维度分析活动的满意度情况。</t>
  </si>
  <si>
    <t>总分</t>
  </si>
  <si>
    <r>
      <rPr>
        <b/>
        <sz val="10"/>
        <rFont val="宋体"/>
        <charset val="134"/>
        <scheme val="minor"/>
      </rPr>
      <t>专家意见及建议：</t>
    </r>
    <r>
      <rPr>
        <sz val="10"/>
        <rFont val="宋体"/>
        <charset val="134"/>
        <scheme val="minor"/>
      </rPr>
      <t xml:space="preserve">
问题：
1.该项目作为延续性项目，未制定中长期规划，且活动开展的需求调研论证不足。
2.项目成本控制考虑不足，缺少对项目资源的充分利用。
3.部分指标设置较为保守、考核性较低，如社会效益指标“出席活动国别≥8个”，实际完成值远超于预定的年度指标值。
4.绩效指标细化不足，未根据宣传报道涉及的范围等进行细化。
5.项目整体实施方案和部分子项目实施方案内容有待完善，要素呈现不齐全，如第三方机构服务标准、要求等内容均未在各个实施方案中体现，仅在“比选公告”“询价函”“项目合同”等项目执行过程性资料中侧面体现。
6.项目执行中对于版权和舆情方面的问题的关注有所欠缺。
7.效益效果资料体现不够充分。
建议：
1.制定项目中长期规划和阶段性任务，明确项目长期发展的目标，并加强活动前期需求调研。
2.提高成本控制意识，加强各种宣传、专题片资料的共享利旧，有效降低项目成本。
3.根据具体工作内容，合理设置绩效指标，提高绩效指标的准确性、可考核性。
4.进一步细化绩效指标，根据宣传报道的范围、宣传途径等细化指标。
5.加强整体实施方案的制定，完善实施方案内容，于实施方案中明确应达到的服务水平标准等内容。
6.项目执行过程中更加注重舆情和版权方面的问题。
7.加强绩效的呈现，进一步发掘对应产出指标和效益指标梳理实际完成情况的相关资料，如活动的知晓率、参与率、宣传片传播途径、受众覆盖面，点击率、活动视频观看量、收视率等第三方证明资料，并进一步加强对各个项目活动的宣传。</t>
    </r>
  </si>
</sst>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_);[Red]\(0\)"/>
    <numFmt numFmtId="177" formatCode="_ * #,##0.000000_ ;_ * \-#,##0.000000_ ;_ * &quot;-&quot;??.00000_ ;_ @_ "/>
    <numFmt numFmtId="178" formatCode="0.00_ "/>
  </numFmts>
  <fonts count="31">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sz val="10"/>
      <color theme="1"/>
      <name val="宋体"/>
      <charset val="134"/>
    </font>
    <font>
      <b/>
      <sz val="10"/>
      <color indexed="8"/>
      <name val="宋体"/>
      <charset val="134"/>
    </font>
    <font>
      <b/>
      <sz val="10"/>
      <name val="宋体"/>
      <charset val="134"/>
      <scheme val="minor"/>
    </font>
    <font>
      <sz val="10"/>
      <name val="宋体"/>
      <charset val="134"/>
      <scheme val="minor"/>
    </font>
    <font>
      <sz val="12"/>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xf numFmtId="42" fontId="0" fillId="0" borderId="0" applyFont="0" applyFill="0" applyBorder="0" applyAlignment="0" applyProtection="0">
      <alignment vertical="center"/>
    </xf>
    <xf numFmtId="0" fontId="15" fillId="19" borderId="0" applyNumberFormat="0" applyBorder="0" applyAlignment="0" applyProtection="0">
      <alignment vertical="center"/>
    </xf>
    <xf numFmtId="0" fontId="26" fillId="2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3"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2" fillId="16"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4" borderId="13" applyNumberFormat="0" applyFont="0" applyAlignment="0" applyProtection="0">
      <alignment vertical="center"/>
    </xf>
    <xf numFmtId="0" fontId="12" fillId="23"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11" applyNumberFormat="0" applyFill="0" applyAlignment="0" applyProtection="0">
      <alignment vertical="center"/>
    </xf>
    <xf numFmtId="0" fontId="28" fillId="0" borderId="11" applyNumberFormat="0" applyFill="0" applyAlignment="0" applyProtection="0">
      <alignment vertical="center"/>
    </xf>
    <xf numFmtId="0" fontId="12" fillId="15" borderId="0" applyNumberFormat="0" applyBorder="0" applyAlignment="0" applyProtection="0">
      <alignment vertical="center"/>
    </xf>
    <xf numFmtId="0" fontId="16" fillId="0" borderId="15" applyNumberFormat="0" applyFill="0" applyAlignment="0" applyProtection="0">
      <alignment vertical="center"/>
    </xf>
    <xf numFmtId="0" fontId="12" fillId="22" borderId="0" applyNumberFormat="0" applyBorder="0" applyAlignment="0" applyProtection="0">
      <alignment vertical="center"/>
    </xf>
    <xf numFmtId="0" fontId="13" fillId="5" borderId="8" applyNumberFormat="0" applyAlignment="0" applyProtection="0">
      <alignment vertical="center"/>
    </xf>
    <xf numFmtId="0" fontId="23" fillId="5" borderId="12" applyNumberFormat="0" applyAlignment="0" applyProtection="0">
      <alignment vertical="center"/>
    </xf>
    <xf numFmtId="0" fontId="19" fillId="12" borderId="9" applyNumberFormat="0" applyAlignment="0" applyProtection="0">
      <alignment vertical="center"/>
    </xf>
    <xf numFmtId="0" fontId="15" fillId="32" borderId="0" applyNumberFormat="0" applyBorder="0" applyAlignment="0" applyProtection="0">
      <alignment vertical="center"/>
    </xf>
    <xf numFmtId="0" fontId="12" fillId="28" borderId="0" applyNumberFormat="0" applyBorder="0" applyAlignment="0" applyProtection="0">
      <alignment vertical="center"/>
    </xf>
    <xf numFmtId="0" fontId="21" fillId="0" borderId="10" applyNumberFormat="0" applyFill="0" applyAlignment="0" applyProtection="0">
      <alignment vertical="center"/>
    </xf>
    <xf numFmtId="0" fontId="27" fillId="0" borderId="14" applyNumberFormat="0" applyFill="0" applyAlignment="0" applyProtection="0">
      <alignment vertical="center"/>
    </xf>
    <xf numFmtId="0" fontId="29" fillId="31" borderId="0" applyNumberFormat="0" applyBorder="0" applyAlignment="0" applyProtection="0">
      <alignment vertical="center"/>
    </xf>
    <xf numFmtId="0" fontId="25" fillId="21" borderId="0" applyNumberFormat="0" applyBorder="0" applyAlignment="0" applyProtection="0">
      <alignment vertical="center"/>
    </xf>
    <xf numFmtId="0" fontId="15" fillId="18" borderId="0" applyNumberFormat="0" applyBorder="0" applyAlignment="0" applyProtection="0">
      <alignment vertical="center"/>
    </xf>
    <xf numFmtId="0" fontId="12" fillId="4" borderId="0" applyNumberFormat="0" applyBorder="0" applyAlignment="0" applyProtection="0">
      <alignment vertical="center"/>
    </xf>
    <xf numFmtId="0" fontId="15" fillId="17" borderId="0" applyNumberFormat="0" applyBorder="0" applyAlignment="0" applyProtection="0">
      <alignment vertical="center"/>
    </xf>
    <xf numFmtId="0" fontId="15" fillId="11"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12" fillId="3" borderId="0" applyNumberFormat="0" applyBorder="0" applyAlignment="0" applyProtection="0">
      <alignment vertical="center"/>
    </xf>
    <xf numFmtId="0" fontId="12" fillId="27"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12" fillId="2" borderId="0" applyNumberFormat="0" applyBorder="0" applyAlignment="0" applyProtection="0">
      <alignment vertical="center"/>
    </xf>
    <xf numFmtId="0" fontId="15" fillId="10" borderId="0" applyNumberFormat="0" applyBorder="0" applyAlignment="0" applyProtection="0">
      <alignment vertical="center"/>
    </xf>
    <xf numFmtId="0" fontId="12" fillId="14" borderId="0" applyNumberFormat="0" applyBorder="0" applyAlignment="0" applyProtection="0">
      <alignment vertical="center"/>
    </xf>
    <xf numFmtId="0" fontId="12" fillId="26" borderId="0" applyNumberFormat="0" applyBorder="0" applyAlignment="0" applyProtection="0">
      <alignment vertical="center"/>
    </xf>
    <xf numFmtId="0" fontId="15" fillId="6" borderId="0" applyNumberFormat="0" applyBorder="0" applyAlignment="0" applyProtection="0">
      <alignment vertical="center"/>
    </xf>
    <xf numFmtId="0" fontId="12" fillId="20" borderId="0" applyNumberFormat="0" applyBorder="0" applyAlignment="0" applyProtection="0">
      <alignment vertical="center"/>
    </xf>
    <xf numFmtId="0" fontId="11" fillId="0" borderId="0"/>
  </cellStyleXfs>
  <cellXfs count="60">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7" fontId="5" fillId="0" borderId="1" xfId="8" applyNumberFormat="1" applyFont="1" applyBorder="1" applyAlignment="1">
      <alignment horizontal="center" vertical="center" wrapText="1"/>
    </xf>
    <xf numFmtId="177" fontId="5" fillId="0" borderId="1" xfId="8" applyNumberFormat="1" applyFont="1" applyFill="1" applyBorder="1" applyAlignment="1">
      <alignment horizontal="center" vertical="center" wrapText="1"/>
    </xf>
    <xf numFmtId="177" fontId="5" fillId="0" borderId="1" xfId="0" applyNumberFormat="1" applyFont="1" applyBorder="1" applyAlignment="1">
      <alignment horizontal="center" vertical="center" wrapText="1"/>
    </xf>
    <xf numFmtId="176" fontId="5" fillId="0" borderId="1" xfId="11" applyNumberFormat="1" applyFont="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43" fontId="5" fillId="0" borderId="1" xfId="8" applyFont="1" applyBorder="1" applyAlignment="1">
      <alignment horizontal="center" vertical="center" wrapText="1"/>
    </xf>
    <xf numFmtId="43" fontId="5" fillId="0" borderId="1" xfId="8" applyFont="1" applyFill="1" applyBorder="1" applyAlignment="1">
      <alignment horizontal="center" vertical="center" wrapText="1"/>
    </xf>
    <xf numFmtId="0" fontId="5" fillId="0" borderId="1" xfId="0" applyFont="1" applyBorder="1" applyAlignment="1">
      <alignment vertical="center" wrapText="1"/>
    </xf>
    <xf numFmtId="176" fontId="5" fillId="0" borderId="1"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7" fillId="0" borderId="1" xfId="49" applyNumberFormat="1" applyFont="1" applyFill="1" applyBorder="1" applyAlignment="1">
      <alignment horizontal="left" vertical="center" wrapText="1"/>
    </xf>
    <xf numFmtId="49" fontId="7" fillId="0" borderId="1" xfId="49"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178"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49" fontId="6" fillId="0" borderId="1" xfId="49" applyNumberFormat="1"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178" fontId="5" fillId="0" borderId="1" xfId="0" applyNumberFormat="1"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178" fontId="8"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10" fontId="5" fillId="0" borderId="1" xfId="8" applyNumberFormat="1" applyFont="1" applyBorder="1" applyAlignment="1">
      <alignment vertical="center" wrapText="1"/>
    </xf>
    <xf numFmtId="178" fontId="5" fillId="0" borderId="1" xfId="8" applyNumberFormat="1" applyFont="1" applyBorder="1" applyAlignment="1">
      <alignment horizontal="center" vertical="center" wrapText="1"/>
    </xf>
    <xf numFmtId="0" fontId="5" fillId="0" borderId="4" xfId="0" applyFont="1" applyFill="1" applyBorder="1" applyAlignment="1">
      <alignment horizontal="left" vertical="center" wrapText="1"/>
    </xf>
    <xf numFmtId="0" fontId="6" fillId="0" borderId="1" xfId="0" applyFont="1" applyFill="1" applyBorder="1" applyAlignment="1">
      <alignment vertical="center" wrapText="1"/>
    </xf>
    <xf numFmtId="43" fontId="8"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0" zoomScaleSheetLayoutView="100" topLeftCell="A2" workbookViewId="0">
      <selection activeCell="F12" sqref="F12:J12"/>
    </sheetView>
  </sheetViews>
  <sheetFormatPr defaultColWidth="9" defaultRowHeight="14.4"/>
  <cols>
    <col min="1" max="1" width="4" style="5" customWidth="1"/>
    <col min="2" max="2" width="10.8518518518519" style="5" customWidth="1"/>
    <col min="3" max="3" width="13.5555555555556" style="5" customWidth="1"/>
    <col min="4" max="4" width="19.5555555555556" style="5" customWidth="1"/>
    <col min="5" max="5" width="13.0648148148148" style="6" customWidth="1"/>
    <col min="6" max="6" width="12.6759259259259" style="6" customWidth="1"/>
    <col min="7" max="7" width="12.6759259259259" style="5" customWidth="1"/>
    <col min="8" max="8" width="12.287037037037" style="5" customWidth="1"/>
    <col min="9" max="9" width="18.037037037037" style="6" customWidth="1"/>
    <col min="10" max="10" width="21.7777777777778" style="5" customWidth="1"/>
  </cols>
  <sheetData>
    <row r="1" ht="15.75" hidden="1" customHeight="1" spans="1:10">
      <c r="A1" s="7" t="s">
        <v>0</v>
      </c>
      <c r="B1" s="7"/>
      <c r="C1" s="7"/>
      <c r="D1" s="7"/>
      <c r="E1" s="8"/>
      <c r="F1" s="8"/>
      <c r="G1" s="7"/>
      <c r="H1" s="7"/>
      <c r="I1" s="8"/>
      <c r="J1" s="7"/>
    </row>
    <row r="2" ht="20.4"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8.75" customHeight="1" spans="1:10">
      <c r="A4" s="11" t="s">
        <v>3</v>
      </c>
      <c r="B4" s="11"/>
      <c r="C4" s="11"/>
      <c r="D4" s="11" t="s">
        <v>4</v>
      </c>
      <c r="E4" s="11"/>
      <c r="F4" s="11"/>
      <c r="G4" s="11"/>
      <c r="H4" s="11"/>
      <c r="I4" s="11"/>
      <c r="J4" s="11"/>
    </row>
    <row r="5" ht="18.75" customHeight="1" spans="1:10">
      <c r="A5" s="11" t="s">
        <v>5</v>
      </c>
      <c r="B5" s="11"/>
      <c r="C5" s="11"/>
      <c r="D5" s="11" t="s">
        <v>6</v>
      </c>
      <c r="E5" s="11"/>
      <c r="F5" s="11" t="s">
        <v>7</v>
      </c>
      <c r="G5" s="11"/>
      <c r="H5" s="11"/>
      <c r="I5" s="11" t="s">
        <v>8</v>
      </c>
      <c r="J5" s="11"/>
    </row>
    <row r="6" s="2" customFormat="1" ht="27" customHeight="1" spans="1:10">
      <c r="A6" s="11" t="s">
        <v>9</v>
      </c>
      <c r="B6" s="11"/>
      <c r="C6" s="11"/>
      <c r="D6" s="11"/>
      <c r="E6" s="11" t="s">
        <v>10</v>
      </c>
      <c r="F6" s="11" t="s">
        <v>11</v>
      </c>
      <c r="G6" s="11" t="s">
        <v>12</v>
      </c>
      <c r="H6" s="11" t="s">
        <v>13</v>
      </c>
      <c r="I6" s="11" t="s">
        <v>14</v>
      </c>
      <c r="J6" s="11" t="s">
        <v>15</v>
      </c>
    </row>
    <row r="7" ht="17.25" customHeight="1" spans="1:10">
      <c r="A7" s="11"/>
      <c r="B7" s="11"/>
      <c r="C7" s="11"/>
      <c r="D7" s="12" t="s">
        <v>16</v>
      </c>
      <c r="E7" s="13">
        <v>95.2</v>
      </c>
      <c r="F7" s="14">
        <v>95.2</v>
      </c>
      <c r="G7" s="15">
        <v>94.98</v>
      </c>
      <c r="H7" s="16">
        <v>10</v>
      </c>
      <c r="I7" s="55">
        <f>G7/F7</f>
        <v>0.997689075630252</v>
      </c>
      <c r="J7" s="56">
        <f>H7*I7</f>
        <v>9.97689075630252</v>
      </c>
    </row>
    <row r="8" ht="17.25" customHeight="1" spans="1:10">
      <c r="A8" s="11"/>
      <c r="B8" s="11"/>
      <c r="C8" s="11"/>
      <c r="D8" s="17" t="s">
        <v>17</v>
      </c>
      <c r="E8" s="13">
        <v>95.2</v>
      </c>
      <c r="F8" s="14">
        <v>95.2</v>
      </c>
      <c r="G8" s="15">
        <v>94.98</v>
      </c>
      <c r="H8" s="16" t="s">
        <v>18</v>
      </c>
      <c r="I8" s="55">
        <f t="shared" ref="I8:I10" si="0">G8/F8</f>
        <v>0.997689075630252</v>
      </c>
      <c r="J8" s="16" t="s">
        <v>18</v>
      </c>
    </row>
    <row r="9" ht="17.25" customHeight="1" spans="1:10">
      <c r="A9" s="11"/>
      <c r="B9" s="11"/>
      <c r="C9" s="11"/>
      <c r="D9" s="18" t="s">
        <v>19</v>
      </c>
      <c r="E9" s="19"/>
      <c r="F9" s="20"/>
      <c r="G9" s="11"/>
      <c r="H9" s="16" t="s">
        <v>18</v>
      </c>
      <c r="I9" s="55"/>
      <c r="J9" s="16" t="s">
        <v>18</v>
      </c>
    </row>
    <row r="10" ht="17.25" customHeight="1" spans="1:10">
      <c r="A10" s="11"/>
      <c r="B10" s="11"/>
      <c r="C10" s="11"/>
      <c r="D10" s="17" t="s">
        <v>20</v>
      </c>
      <c r="E10" s="11"/>
      <c r="F10" s="11"/>
      <c r="G10" s="21"/>
      <c r="H10" s="22" t="s">
        <v>18</v>
      </c>
      <c r="I10" s="55"/>
      <c r="J10" s="22" t="s">
        <v>18</v>
      </c>
    </row>
    <row r="11" ht="21" customHeight="1" spans="1:10">
      <c r="A11" s="11" t="s">
        <v>21</v>
      </c>
      <c r="B11" s="11" t="s">
        <v>22</v>
      </c>
      <c r="C11" s="11"/>
      <c r="D11" s="11"/>
      <c r="E11" s="11"/>
      <c r="F11" s="11" t="s">
        <v>23</v>
      </c>
      <c r="G11" s="11"/>
      <c r="H11" s="11"/>
      <c r="I11" s="11"/>
      <c r="J11" s="11"/>
    </row>
    <row r="12" ht="132" customHeight="1" spans="1:10">
      <c r="A12" s="21"/>
      <c r="B12" s="23" t="s">
        <v>24</v>
      </c>
      <c r="C12" s="24"/>
      <c r="D12" s="24"/>
      <c r="E12" s="25"/>
      <c r="F12" s="26" t="s">
        <v>25</v>
      </c>
      <c r="G12" s="27"/>
      <c r="H12" s="27"/>
      <c r="I12" s="27"/>
      <c r="J12" s="57"/>
    </row>
    <row r="13" s="3" customFormat="1" ht="32.25" customHeight="1" spans="1:10">
      <c r="A13" s="11" t="s">
        <v>26</v>
      </c>
      <c r="B13" s="11" t="s">
        <v>27</v>
      </c>
      <c r="C13" s="11" t="s">
        <v>28</v>
      </c>
      <c r="D13" s="11" t="s">
        <v>29</v>
      </c>
      <c r="E13" s="11" t="s">
        <v>30</v>
      </c>
      <c r="F13" s="28" t="s">
        <v>31</v>
      </c>
      <c r="G13" s="29"/>
      <c r="H13" s="28" t="s">
        <v>13</v>
      </c>
      <c r="I13" s="11" t="s">
        <v>15</v>
      </c>
      <c r="J13" s="11" t="s">
        <v>32</v>
      </c>
    </row>
    <row r="14" s="4" customFormat="1" ht="19.5" customHeight="1" spans="1:10">
      <c r="A14" s="11"/>
      <c r="B14" s="30" t="s">
        <v>33</v>
      </c>
      <c r="C14" s="31" t="s">
        <v>34</v>
      </c>
      <c r="D14" s="32" t="s">
        <v>35</v>
      </c>
      <c r="E14" s="33" t="s">
        <v>36</v>
      </c>
      <c r="F14" s="34" t="s">
        <v>37</v>
      </c>
      <c r="G14" s="35"/>
      <c r="H14" s="36">
        <v>9</v>
      </c>
      <c r="I14" s="36">
        <v>9</v>
      </c>
      <c r="J14" s="21"/>
    </row>
    <row r="15" s="4" customFormat="1" ht="19.5" customHeight="1" spans="1:10">
      <c r="A15" s="11"/>
      <c r="B15" s="37"/>
      <c r="C15" s="38"/>
      <c r="D15" s="32" t="s">
        <v>38</v>
      </c>
      <c r="E15" s="33" t="s">
        <v>39</v>
      </c>
      <c r="F15" s="34" t="s">
        <v>40</v>
      </c>
      <c r="G15" s="35"/>
      <c r="H15" s="36">
        <v>8</v>
      </c>
      <c r="I15" s="36">
        <v>8</v>
      </c>
      <c r="J15" s="21"/>
    </row>
    <row r="16" s="4" customFormat="1" ht="20" customHeight="1" spans="1:10">
      <c r="A16" s="11"/>
      <c r="B16" s="37"/>
      <c r="C16" s="31" t="s">
        <v>41</v>
      </c>
      <c r="D16" s="32" t="s">
        <v>42</v>
      </c>
      <c r="E16" s="33" t="s">
        <v>43</v>
      </c>
      <c r="F16" s="39" t="s">
        <v>44</v>
      </c>
      <c r="G16" s="40"/>
      <c r="H16" s="36">
        <v>16</v>
      </c>
      <c r="I16" s="36">
        <v>16</v>
      </c>
      <c r="J16" s="21"/>
    </row>
    <row r="17" s="4" customFormat="1" ht="19.5" customHeight="1" spans="1:10">
      <c r="A17" s="11"/>
      <c r="B17" s="37"/>
      <c r="C17" s="38"/>
      <c r="D17" s="32" t="s">
        <v>45</v>
      </c>
      <c r="E17" s="33" t="s">
        <v>46</v>
      </c>
      <c r="F17" s="39" t="s">
        <v>47</v>
      </c>
      <c r="G17" s="40"/>
      <c r="H17" s="36">
        <v>9</v>
      </c>
      <c r="I17" s="36">
        <v>9</v>
      </c>
      <c r="J17" s="21"/>
    </row>
    <row r="18" s="4" customFormat="1" ht="24" spans="1:10">
      <c r="A18" s="11"/>
      <c r="B18" s="37"/>
      <c r="C18" s="31" t="s">
        <v>48</v>
      </c>
      <c r="D18" s="32" t="s">
        <v>49</v>
      </c>
      <c r="E18" s="33" t="s">
        <v>50</v>
      </c>
      <c r="F18" s="41" t="s">
        <v>51</v>
      </c>
      <c r="G18" s="42"/>
      <c r="H18" s="36">
        <v>8</v>
      </c>
      <c r="I18" s="36">
        <v>8</v>
      </c>
      <c r="J18" s="21"/>
    </row>
    <row r="19" s="4" customFormat="1" ht="19.5" customHeight="1" spans="1:10">
      <c r="A19" s="11"/>
      <c r="B19" s="31" t="s">
        <v>52</v>
      </c>
      <c r="C19" s="31" t="s">
        <v>53</v>
      </c>
      <c r="D19" s="43" t="s">
        <v>54</v>
      </c>
      <c r="E19" s="44" t="s">
        <v>55</v>
      </c>
      <c r="F19" s="39" t="s">
        <v>56</v>
      </c>
      <c r="G19" s="40"/>
      <c r="H19" s="36">
        <v>2.5</v>
      </c>
      <c r="I19" s="36">
        <v>2.5</v>
      </c>
      <c r="J19" s="21"/>
    </row>
    <row r="20" s="4" customFormat="1" ht="19.5" customHeight="1" spans="1:10">
      <c r="A20" s="11"/>
      <c r="B20" s="45"/>
      <c r="C20" s="45"/>
      <c r="D20" s="43" t="s">
        <v>57</v>
      </c>
      <c r="E20" s="44" t="s">
        <v>58</v>
      </c>
      <c r="F20" s="39" t="s">
        <v>59</v>
      </c>
      <c r="G20" s="40"/>
      <c r="H20" s="36">
        <v>2.5</v>
      </c>
      <c r="I20" s="36">
        <v>2.5</v>
      </c>
      <c r="J20" s="21"/>
    </row>
    <row r="21" s="4" customFormat="1" ht="20" customHeight="1" spans="1:10">
      <c r="A21" s="11"/>
      <c r="B21" s="45"/>
      <c r="C21" s="45"/>
      <c r="D21" s="43" t="s">
        <v>60</v>
      </c>
      <c r="E21" s="44" t="s">
        <v>61</v>
      </c>
      <c r="F21" s="39" t="s">
        <v>62</v>
      </c>
      <c r="G21" s="40"/>
      <c r="H21" s="36">
        <v>2.5</v>
      </c>
      <c r="I21" s="36">
        <v>2.5</v>
      </c>
      <c r="J21" s="21"/>
    </row>
    <row r="22" s="4" customFormat="1" ht="19.5" customHeight="1" spans="1:10">
      <c r="A22" s="11"/>
      <c r="B22" s="45"/>
      <c r="C22" s="38"/>
      <c r="D22" s="43" t="s">
        <v>63</v>
      </c>
      <c r="E22" s="44" t="s">
        <v>64</v>
      </c>
      <c r="F22" s="39" t="s">
        <v>65</v>
      </c>
      <c r="G22" s="40"/>
      <c r="H22" s="36">
        <v>2.5</v>
      </c>
      <c r="I22" s="36">
        <v>2.5</v>
      </c>
      <c r="J22" s="21"/>
    </row>
    <row r="23" s="4" customFormat="1" ht="57" customHeight="1" spans="1:10">
      <c r="A23" s="11"/>
      <c r="B23" s="31" t="s">
        <v>66</v>
      </c>
      <c r="C23" s="31" t="s">
        <v>67</v>
      </c>
      <c r="D23" s="43" t="s">
        <v>68</v>
      </c>
      <c r="E23" s="44" t="s">
        <v>69</v>
      </c>
      <c r="F23" s="39" t="s">
        <v>70</v>
      </c>
      <c r="G23" s="40"/>
      <c r="H23" s="46">
        <v>5</v>
      </c>
      <c r="I23" s="46">
        <v>3.5</v>
      </c>
      <c r="J23" s="21" t="s">
        <v>71</v>
      </c>
    </row>
    <row r="24" s="4" customFormat="1" ht="138" customHeight="1" spans="1:10">
      <c r="A24" s="11"/>
      <c r="B24" s="45"/>
      <c r="C24" s="38"/>
      <c r="D24" s="43" t="s">
        <v>72</v>
      </c>
      <c r="E24" s="44" t="s">
        <v>73</v>
      </c>
      <c r="F24" s="39" t="s">
        <v>74</v>
      </c>
      <c r="G24" s="40"/>
      <c r="H24" s="46">
        <v>5</v>
      </c>
      <c r="I24" s="46">
        <v>3</v>
      </c>
      <c r="J24" s="21" t="s">
        <v>75</v>
      </c>
    </row>
    <row r="25" s="4" customFormat="1" ht="49" customHeight="1" spans="1:10">
      <c r="A25" s="11"/>
      <c r="B25" s="45"/>
      <c r="C25" s="31" t="s">
        <v>76</v>
      </c>
      <c r="D25" s="43" t="s">
        <v>77</v>
      </c>
      <c r="E25" s="44" t="s">
        <v>78</v>
      </c>
      <c r="F25" s="47" t="s">
        <v>78</v>
      </c>
      <c r="G25" s="48"/>
      <c r="H25" s="49">
        <v>10</v>
      </c>
      <c r="I25" s="49">
        <v>8</v>
      </c>
      <c r="J25" s="58" t="s">
        <v>79</v>
      </c>
    </row>
    <row r="26" s="4" customFormat="1" ht="149" customHeight="1" spans="1:10">
      <c r="A26" s="11"/>
      <c r="B26" s="30" t="s">
        <v>80</v>
      </c>
      <c r="C26" s="30" t="s">
        <v>81</v>
      </c>
      <c r="D26" s="43" t="s">
        <v>82</v>
      </c>
      <c r="E26" s="44" t="s">
        <v>83</v>
      </c>
      <c r="F26" s="47" t="s">
        <v>84</v>
      </c>
      <c r="G26" s="48"/>
      <c r="H26" s="49">
        <v>10</v>
      </c>
      <c r="I26" s="49">
        <v>7</v>
      </c>
      <c r="J26" s="58" t="s">
        <v>85</v>
      </c>
    </row>
    <row r="27" s="4" customFormat="1" ht="21" customHeight="1" spans="1:10">
      <c r="A27" s="50" t="s">
        <v>86</v>
      </c>
      <c r="B27" s="50"/>
      <c r="C27" s="50"/>
      <c r="D27" s="50"/>
      <c r="E27" s="50"/>
      <c r="F27" s="50"/>
      <c r="G27" s="50"/>
      <c r="H27" s="51">
        <f>SUM(H14:H26)+H7</f>
        <v>100</v>
      </c>
      <c r="I27" s="51">
        <f>SUM(I14:I26)+J7</f>
        <v>91.4768907563025</v>
      </c>
      <c r="J27" s="59" t="s">
        <v>18</v>
      </c>
    </row>
    <row r="28" ht="310" customHeight="1" spans="1:10">
      <c r="A28" s="52" t="s">
        <v>87</v>
      </c>
      <c r="B28" s="53"/>
      <c r="C28" s="53"/>
      <c r="D28" s="53"/>
      <c r="E28" s="54"/>
      <c r="F28" s="54"/>
      <c r="G28" s="53"/>
      <c r="H28" s="53"/>
      <c r="I28" s="54"/>
      <c r="J28" s="53"/>
    </row>
  </sheetData>
  <mergeCells count="39">
    <mergeCell ref="A1:J1"/>
    <mergeCell ref="A2:J2"/>
    <mergeCell ref="A3:J3"/>
    <mergeCell ref="A4:C4"/>
    <mergeCell ref="D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18"/>
    <mergeCell ref="B19:B22"/>
    <mergeCell ref="B23:B25"/>
    <mergeCell ref="C14:C15"/>
    <mergeCell ref="C16:C17"/>
    <mergeCell ref="C19:C22"/>
    <mergeCell ref="C23:C24"/>
    <mergeCell ref="A6:C10"/>
  </mergeCells>
  <printOptions horizontalCentered="1"/>
  <pageMargins left="0.393055555555556" right="0.393055555555556" top="0.590277777777778" bottom="0.590277777777778" header="0.313888888888889" footer="0.393055555555556"/>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fz</cp:lastModifiedBy>
  <dcterms:created xsi:type="dcterms:W3CDTF">2019-04-10T10:20:00Z</dcterms:created>
  <dcterms:modified xsi:type="dcterms:W3CDTF">2025-08-21T08:03:17Z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y fmtid="{D5CDD505-2E9C-101B-9397-08002B2CF9AE}" pid="3" name="ICV">
    <vt:lpwstr>067B0650D5ED4BF1BAF6FCFE75E547DA_13</vt:lpwstr>
  </property>
</Properties>
</file>