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项目支出绩效自评表" sheetId="1" r:id="rId1"/>
  </sheets>
  <calcPr calcId="144525"/>
</workbook>
</file>

<file path=xl/sharedStrings.xml><?xml version="1.0" encoding="utf-8"?>
<sst xmlns="http://schemas.openxmlformats.org/spreadsheetml/2006/main" count="84" uniqueCount="75">
  <si>
    <t>附件3</t>
  </si>
  <si>
    <t>项目支出绩效自评表</t>
  </si>
  <si>
    <t>（2024年度）</t>
  </si>
  <si>
    <t>项目名称</t>
  </si>
  <si>
    <t>运行保障工作经费</t>
  </si>
  <si>
    <t>主管部门</t>
  </si>
  <si>
    <t>北京市妇女联合会</t>
  </si>
  <si>
    <t>实施单位</t>
  </si>
  <si>
    <t>北京市妇女干部学校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</si>
  <si>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</si>
  <si>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</si>
  <si>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</si>
  <si>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</si>
  <si>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</si>
  <si>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</si>
  <si>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</si>
  <si>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</si>
  <si>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</si>
  <si>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上年结转资金</t>
  </si>
  <si>
    <t>其他资金</t>
  </si>
  <si>
    <t>年
度
总
体
目
标</t>
  </si>
  <si>
    <t>预期目标</t>
  </si>
  <si>
    <t>实际完成情况</t>
  </si>
  <si>
    <t>北京市妇女干部学校系市妇联所属全额拨款正处级事业单位。本校1993年成立，承担北京市妇女干部和妇女工作者的教育培训工作，加强培训基地建设、信息化建设、教材建设等工作。为更好地履行市妇干校的职责，保证各项培训工作的正常运转，2024年从线上课程网络保障、培训硬件建设、创建平安校园方面进行有效配置和完善，保障学校主责主业及整体工作顺利开展。</t>
  </si>
  <si>
    <t>2024年，我校完成运营保障各项工作（互联网接入、办公楼装修改造、设备购置），有安全稳定的互联网保障，有效保障学校主责主业的顺利开展，配合完成10个班次的干部培训班，巾帼领学公开课上线8讲，培训人数600余人。办公楼装修方面，对主楼四层报告厅进行维修改造，有力的促进了我校各项培训工作的开展。设备购置方面，完成购置碎纸机1台,电热水器2台，保障学校日常办公使用.另外为保障我校安全工作，采购了2台微型消防站。通过这些方面的有力保障，学校的教学条件、办公条件和安全环境得以改善提高，得到了校内教职工的一致认可和好评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</si>
  <si>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</si>
  <si>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</si>
  <si>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</si>
  <si>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</si>
  <si>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</si>
  <si>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</si>
  <si>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</si>
  <si>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
（49分）</t>
  </si>
  <si>
    <t>数量指标
（14分）</t>
  </si>
  <si>
    <t>互联网接入宽带</t>
  </si>
  <si>
    <t>90Mbps</t>
  </si>
  <si>
    <t>设备购置</t>
  </si>
  <si>
    <t>8个（套）</t>
  </si>
  <si>
    <t>5个（套）</t>
  </si>
  <si>
    <t>3台笔记本电脑因故未采购，实际购置设备5个（套）。</t>
  </si>
  <si>
    <t>质量指标
（26分）</t>
  </si>
  <si>
    <t>线路质量符合电信运营商提供线路租用相关质量要求</t>
  </si>
  <si>
    <t>优</t>
  </si>
  <si>
    <t>采购设备验收合格率</t>
  </si>
  <si>
    <t>办公楼装修改造工程项目验收合格率</t>
  </si>
  <si>
    <t>时效指标
（19分）</t>
  </si>
  <si>
    <t>项目实施方案制定时间</t>
  </si>
  <si>
    <t>＜6月</t>
  </si>
  <si>
    <t>＜3个月</t>
  </si>
  <si>
    <t>互联网接入使用时间</t>
  </si>
  <si>
    <t>＜1年</t>
  </si>
  <si>
    <t>成
本
指
标
（11分）</t>
  </si>
  <si>
    <t>经济成本指标
（11分）</t>
  </si>
  <si>
    <t>单位其他保障类成本</t>
  </si>
  <si>
    <t>≤2.918441万</t>
  </si>
  <si>
    <t>1.1178万元</t>
  </si>
  <si>
    <t>增值电信运维成本</t>
  </si>
  <si>
    <t>≤9万</t>
  </si>
  <si>
    <t>9万元</t>
  </si>
  <si>
    <t>办公楼装修改造费用</t>
  </si>
  <si>
    <t>≤21.414787万</t>
  </si>
  <si>
    <t>21.414787万元</t>
  </si>
  <si>
    <t>效
益
指
标
（20分）</t>
  </si>
  <si>
    <t>社会效益指标
（20分）</t>
  </si>
  <si>
    <t>保障我校日常工作有序进行</t>
  </si>
  <si>
    <t>≥90%</t>
  </si>
  <si>
    <t>效益效果资料体现不充分，只有满意度调查资料，以后年度将继续深入发掘相关效益效果资料。</t>
  </si>
  <si>
    <t>满意度指标
（10分）</t>
  </si>
  <si>
    <t>服务对象满意度指标
（10分）</t>
  </si>
  <si>
    <t>网络使用人员满意度</t>
  </si>
  <si>
    <t>满意度调查问卷设计较为简单，分析不够深入。</t>
  </si>
  <si>
    <t>楼宇使用人员满意度</t>
  </si>
  <si>
    <t>总分</t>
  </si>
  <si>
    <t>——</t>
  </si>
  <si>
    <r>
      <rPr>
        <b/>
        <sz val="10"/>
        <rFont val="宋体"/>
        <charset val="134"/>
        <scheme val="minor"/>
      </rPr>
      <t xml:space="preserve">专家意见及建议：
</t>
    </r>
    <r>
      <rPr>
        <sz val="10"/>
        <rFont val="宋体"/>
        <charset val="134"/>
        <scheme val="minor"/>
      </rPr>
      <t xml:space="preserve">
问题：
1.绩效指标设置不够精确合理，有待细化。如数量指标未设置体现子项目“办公用房装修改造”的相关指标。时效指标不够细化，仅明确了“项目实施方案制定时间”和“项目完成时间”，未体现其他关键时间节点。
2.数量指标“设备购置8个（套）”，其中3台笔记本电脑因故未采购，实际购置设备5个（套），绩效指标未及时调整。
3.项目管理不够规范，未建立项目整体实施方案，仅以工作计划代替；子项目“办公楼维修改造”的实施方案内容不够完善，人员分工不够明确，验收要求较为简单。
4.效益效果资料收集不够充分，难以展现项目产生效益。
5.满意度调查工作有待完善，调查问卷内容较为简单，调查分析不够深入。
建议：
1.强化绩效管理意识，根据项目内容及以往工作经验设置绩效指标，增强绩效指标设置的科学合理性。
2.合理预测绩效指标的年度指标值，并根据上级工作要求对指标或年度指标值进行调整。
3.规范项目过程管理，编制科学全面的工作方案，明确项目执行的内容、主旨、职责分工、时间进度安排、预算资金安排、风险防控措施、监督管理要求、验收标准等内容。
4.进一步发掘能够体现项目效益效果的资料。
5.丰富满意度调查问卷内容，并深入对调查结果进行分析。</t>
    </r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</si>
</sst>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);[Red]\(0\)"/>
    <numFmt numFmtId="177" formatCode="_ * #,##0.000000_ ;_ * \-#,##0.000000_ ;_ * &quot;-&quot;??.0000_ ;_ @_ "/>
    <numFmt numFmtId="178" formatCode="0.00_ "/>
  </numFmts>
  <fonts count="28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sz val="16"/>
      <name val="黑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24" fillId="21" borderId="10" applyNumberFormat="0" applyAlignment="0" applyProtection="0">
      <alignment vertical="center"/>
    </xf>
    <xf numFmtId="0" fontId="25" fillId="22" borderId="13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3" fillId="0" borderId="0"/>
  </cellStyleXfs>
  <cellXfs count="59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77" fontId="5" fillId="0" borderId="1" xfId="8" applyNumberFormat="1" applyFont="1" applyFill="1" applyBorder="1" applyAlignment="1">
      <alignment horizontal="center" vertical="center" wrapText="1"/>
    </xf>
    <xf numFmtId="176" fontId="5" fillId="0" borderId="1" xfId="1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43" fontId="5" fillId="0" borderId="1" xfId="8" applyFont="1" applyBorder="1" applyAlignment="1">
      <alignment horizontal="center" vertical="center" wrapText="1"/>
    </xf>
    <xf numFmtId="43" fontId="5" fillId="0" borderId="1" xfId="8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5" xfId="49" applyNumberFormat="1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>
      <alignment horizontal="left" vertical="center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78" fontId="5" fillId="0" borderId="1" xfId="49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5" fillId="0" borderId="7" xfId="49" applyNumberFormat="1" applyFont="1" applyFill="1" applyBorder="1" applyAlignment="1">
      <alignment horizontal="center" vertical="center" wrapText="1"/>
    </xf>
    <xf numFmtId="49" fontId="5" fillId="0" borderId="6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9" fontId="6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0" fontId="5" fillId="0" borderId="1" xfId="11" applyNumberFormat="1" applyFont="1" applyBorder="1" applyAlignment="1">
      <alignment vertical="center" wrapText="1"/>
    </xf>
    <xf numFmtId="178" fontId="5" fillId="0" borderId="1" xfId="8" applyNumberFormat="1" applyFont="1" applyFill="1" applyBorder="1" applyAlignment="1" applyProtection="1">
      <alignment horizontal="center" vertical="center" wrapText="1"/>
    </xf>
    <xf numFmtId="0" fontId="5" fillId="0" borderId="1" xfId="8" applyNumberFormat="1" applyFont="1" applyFill="1" applyBorder="1" applyAlignment="1" applyProtection="1">
      <alignment horizontal="center" vertical="center" wrapText="1"/>
    </xf>
    <xf numFmtId="10" fontId="5" fillId="0" borderId="1" xfId="8" applyNumberFormat="1" applyFont="1" applyBorder="1" applyAlignment="1">
      <alignment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78" fontId="7" fillId="0" borderId="1" xfId="0" applyNumberFormat="1" applyFont="1" applyBorder="1" applyAlignment="1">
      <alignment horizontal="center" vertical="center" wrapText="1"/>
    </xf>
    <xf numFmtId="43" fontId="7" fillId="0" borderId="1" xfId="8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8"/>
  <sheetViews>
    <sheetView tabSelected="1" topLeftCell="A2" workbookViewId="0">
      <selection activeCell="E9" sqref="E9"/>
    </sheetView>
  </sheetViews>
  <sheetFormatPr defaultColWidth="9" defaultRowHeight="13.5"/>
  <cols>
    <col min="1" max="1" width="4" style="6" customWidth="1"/>
    <col min="2" max="2" width="9" style="6" customWidth="1"/>
    <col min="3" max="3" width="10.8833333333333" style="6" customWidth="1"/>
    <col min="4" max="4" width="19.7" style="6" customWidth="1"/>
    <col min="5" max="5" width="13.75" style="7" customWidth="1"/>
    <col min="6" max="6" width="14.1083333333333" style="7" customWidth="1"/>
    <col min="7" max="7" width="12.8916666666667" style="6" customWidth="1"/>
    <col min="8" max="8" width="6.775" style="6" customWidth="1"/>
    <col min="9" max="9" width="11.3083333333333" style="7" customWidth="1"/>
    <col min="10" max="10" width="33.225" style="6" customWidth="1"/>
  </cols>
  <sheetData>
    <row r="1" ht="15.75" hidden="1" customHeight="1" spans="1:10">
      <c r="A1" s="8" t="s">
        <v>0</v>
      </c>
      <c r="B1" s="8"/>
      <c r="C1" s="8"/>
      <c r="D1" s="8"/>
      <c r="E1" s="9"/>
      <c r="F1" s="9"/>
      <c r="G1" s="8"/>
      <c r="H1" s="8"/>
      <c r="I1" s="9"/>
      <c r="J1" s="8"/>
    </row>
    <row r="2" ht="20.25" spans="1:1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</row>
    <row r="3" s="1" customFormat="1" ht="17.25" customHeight="1" spans="1:10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18.75" customHeight="1" spans="1:10">
      <c r="A4" s="12" t="s">
        <v>3</v>
      </c>
      <c r="B4" s="12"/>
      <c r="C4" s="12"/>
      <c r="D4" s="12" t="s">
        <v>4</v>
      </c>
      <c r="E4" s="12"/>
      <c r="F4" s="12"/>
      <c r="G4" s="12"/>
      <c r="H4" s="12"/>
      <c r="I4" s="12"/>
      <c r="J4" s="12"/>
    </row>
    <row r="5" ht="18.75" customHeight="1" spans="1:10">
      <c r="A5" s="12" t="s">
        <v>5</v>
      </c>
      <c r="B5" s="12"/>
      <c r="C5" s="12"/>
      <c r="D5" s="12" t="s">
        <v>6</v>
      </c>
      <c r="E5" s="12"/>
      <c r="F5" s="12" t="s">
        <v>7</v>
      </c>
      <c r="G5" s="12"/>
      <c r="H5" s="12"/>
      <c r="I5" s="12" t="s">
        <v>8</v>
      </c>
      <c r="J5" s="12"/>
    </row>
    <row r="6" s="2" customFormat="1" ht="27" customHeight="1" spans="1:10">
      <c r="A6" s="12" t="s">
        <v>9</v>
      </c>
      <c r="B6" s="12"/>
      <c r="C6" s="12"/>
      <c r="D6" s="12"/>
      <c r="E6" s="12" t="s">
        <v>10</v>
      </c>
      <c r="F6" s="12" t="s">
        <v>11</v>
      </c>
      <c r="G6" s="12" t="s">
        <v>12</v>
      </c>
      <c r="H6" s="12" t="s">
        <v>13</v>
      </c>
      <c r="I6" s="12" t="s">
        <v>14</v>
      </c>
      <c r="J6" s="12" t="s">
        <v>15</v>
      </c>
    </row>
    <row r="7" ht="17.25" customHeight="1" spans="1:10">
      <c r="A7" s="12"/>
      <c r="B7" s="12"/>
      <c r="C7" s="12"/>
      <c r="D7" s="13" t="s">
        <v>16</v>
      </c>
      <c r="E7" s="14">
        <v>33.333228</v>
      </c>
      <c r="F7" s="14">
        <v>31.533228</v>
      </c>
      <c r="G7" s="14">
        <v>31.532587</v>
      </c>
      <c r="H7" s="15">
        <v>10</v>
      </c>
      <c r="I7" s="51">
        <f>G7/F7</f>
        <v>0.999979672236537</v>
      </c>
      <c r="J7" s="52">
        <f>H7*I7</f>
        <v>9.99979672236537</v>
      </c>
    </row>
    <row r="8" ht="17.25" customHeight="1" spans="1:10">
      <c r="A8" s="12"/>
      <c r="B8" s="12"/>
      <c r="C8" s="12"/>
      <c r="D8" s="16" t="s">
        <v>17</v>
      </c>
      <c r="E8" s="14">
        <v>33.333228</v>
      </c>
      <c r="F8" s="14">
        <v>31.533228</v>
      </c>
      <c r="G8" s="14">
        <v>31.532587</v>
      </c>
      <c r="H8" s="15"/>
      <c r="I8" s="51">
        <f>G8/F8</f>
        <v>0.999979672236537</v>
      </c>
      <c r="J8" s="53"/>
    </row>
    <row r="9" ht="17.25" customHeight="1" spans="1:10">
      <c r="A9" s="12"/>
      <c r="B9" s="12"/>
      <c r="C9" s="12"/>
      <c r="D9" s="17" t="s">
        <v>18</v>
      </c>
      <c r="E9" s="18"/>
      <c r="F9" s="19"/>
      <c r="G9" s="12"/>
      <c r="H9" s="15"/>
      <c r="I9" s="54"/>
      <c r="J9" s="15"/>
    </row>
    <row r="10" ht="17.25" customHeight="1" spans="1:10">
      <c r="A10" s="12"/>
      <c r="B10" s="12"/>
      <c r="C10" s="12"/>
      <c r="D10" s="16" t="s">
        <v>19</v>
      </c>
      <c r="E10" s="12"/>
      <c r="F10" s="12"/>
      <c r="G10" s="20"/>
      <c r="H10" s="21"/>
      <c r="I10" s="54"/>
      <c r="J10" s="21"/>
    </row>
    <row r="11" ht="21" customHeight="1" spans="1:10">
      <c r="A11" s="12" t="s">
        <v>20</v>
      </c>
      <c r="B11" s="12" t="s">
        <v>21</v>
      </c>
      <c r="C11" s="12"/>
      <c r="D11" s="12"/>
      <c r="E11" s="12"/>
      <c r="F11" s="12" t="s">
        <v>22</v>
      </c>
      <c r="G11" s="12"/>
      <c r="H11" s="12"/>
      <c r="I11" s="12"/>
      <c r="J11" s="12"/>
    </row>
    <row r="12" ht="127" customHeight="1" spans="1:10">
      <c r="A12" s="20"/>
      <c r="B12" s="22" t="s">
        <v>23</v>
      </c>
      <c r="C12" s="23"/>
      <c r="D12" s="23"/>
      <c r="E12" s="24"/>
      <c r="F12" s="25" t="s">
        <v>24</v>
      </c>
      <c r="G12" s="26"/>
      <c r="H12" s="26"/>
      <c r="I12" s="26"/>
      <c r="J12" s="55"/>
    </row>
    <row r="13" s="3" customFormat="1" ht="32.25" customHeight="1" spans="1:10">
      <c r="A13" s="12" t="s">
        <v>25</v>
      </c>
      <c r="B13" s="12" t="s">
        <v>26</v>
      </c>
      <c r="C13" s="12" t="s">
        <v>27</v>
      </c>
      <c r="D13" s="12" t="s">
        <v>28</v>
      </c>
      <c r="E13" s="12" t="s">
        <v>29</v>
      </c>
      <c r="F13" s="27" t="s">
        <v>30</v>
      </c>
      <c r="G13" s="28"/>
      <c r="H13" s="27" t="s">
        <v>13</v>
      </c>
      <c r="I13" s="12" t="s">
        <v>15</v>
      </c>
      <c r="J13" s="12" t="s">
        <v>31</v>
      </c>
    </row>
    <row r="14" s="4" customFormat="1" ht="21" customHeight="1" spans="1:10">
      <c r="A14" s="12"/>
      <c r="B14" s="29" t="s">
        <v>32</v>
      </c>
      <c r="C14" s="30" t="s">
        <v>33</v>
      </c>
      <c r="D14" s="31" t="s">
        <v>34</v>
      </c>
      <c r="E14" s="32" t="s">
        <v>35</v>
      </c>
      <c r="F14" s="33" t="s">
        <v>35</v>
      </c>
      <c r="G14" s="34"/>
      <c r="H14" s="35">
        <v>6</v>
      </c>
      <c r="I14" s="35">
        <v>6</v>
      </c>
      <c r="J14" s="20"/>
    </row>
    <row r="15" s="4" customFormat="1" ht="38" customHeight="1" spans="1:10">
      <c r="A15" s="12"/>
      <c r="B15" s="36"/>
      <c r="C15" s="37"/>
      <c r="D15" s="31" t="s">
        <v>36</v>
      </c>
      <c r="E15" s="32" t="s">
        <v>37</v>
      </c>
      <c r="F15" s="33" t="s">
        <v>38</v>
      </c>
      <c r="G15" s="34"/>
      <c r="H15" s="35">
        <v>8</v>
      </c>
      <c r="I15" s="35">
        <v>5</v>
      </c>
      <c r="J15" s="20" t="s">
        <v>39</v>
      </c>
    </row>
    <row r="16" s="4" customFormat="1" ht="44" customHeight="1" spans="1:10">
      <c r="A16" s="12"/>
      <c r="B16" s="36"/>
      <c r="C16" s="38" t="s">
        <v>40</v>
      </c>
      <c r="D16" s="39" t="s">
        <v>41</v>
      </c>
      <c r="E16" s="40" t="s">
        <v>42</v>
      </c>
      <c r="F16" s="33" t="s">
        <v>42</v>
      </c>
      <c r="G16" s="34"/>
      <c r="H16" s="35">
        <v>6</v>
      </c>
      <c r="I16" s="35">
        <v>6</v>
      </c>
      <c r="J16" s="20"/>
    </row>
    <row r="17" s="4" customFormat="1" ht="25" customHeight="1" spans="1:10">
      <c r="A17" s="12"/>
      <c r="B17" s="36"/>
      <c r="C17" s="38"/>
      <c r="D17" s="41" t="s">
        <v>43</v>
      </c>
      <c r="E17" s="42">
        <v>1</v>
      </c>
      <c r="F17" s="43">
        <v>1</v>
      </c>
      <c r="G17" s="34"/>
      <c r="H17" s="35">
        <v>10</v>
      </c>
      <c r="I17" s="35">
        <v>10</v>
      </c>
      <c r="J17" s="20"/>
    </row>
    <row r="18" s="4" customFormat="1" ht="30" customHeight="1" spans="1:10">
      <c r="A18" s="12"/>
      <c r="B18" s="36"/>
      <c r="C18" s="38"/>
      <c r="D18" s="39" t="s">
        <v>44</v>
      </c>
      <c r="E18" s="42">
        <v>1</v>
      </c>
      <c r="F18" s="43">
        <v>1</v>
      </c>
      <c r="G18" s="34"/>
      <c r="H18" s="35">
        <v>10</v>
      </c>
      <c r="I18" s="35">
        <v>10</v>
      </c>
      <c r="J18" s="20"/>
    </row>
    <row r="19" s="4" customFormat="1" ht="25" customHeight="1" spans="1:10">
      <c r="A19" s="12"/>
      <c r="B19" s="36"/>
      <c r="C19" s="30" t="s">
        <v>45</v>
      </c>
      <c r="D19" s="41" t="s">
        <v>46</v>
      </c>
      <c r="E19" s="32" t="s">
        <v>47</v>
      </c>
      <c r="F19" s="33" t="s">
        <v>48</v>
      </c>
      <c r="G19" s="34"/>
      <c r="H19" s="35">
        <v>4</v>
      </c>
      <c r="I19" s="35">
        <v>4</v>
      </c>
      <c r="J19" s="20"/>
    </row>
    <row r="20" s="4" customFormat="1" ht="25" customHeight="1" spans="1:10">
      <c r="A20" s="12"/>
      <c r="B20" s="36"/>
      <c r="C20" s="37"/>
      <c r="D20" s="41" t="s">
        <v>49</v>
      </c>
      <c r="E20" s="32" t="s">
        <v>50</v>
      </c>
      <c r="F20" s="33" t="s">
        <v>50</v>
      </c>
      <c r="G20" s="34"/>
      <c r="H20" s="35">
        <v>5</v>
      </c>
      <c r="I20" s="35">
        <v>5</v>
      </c>
      <c r="J20" s="20"/>
    </row>
    <row r="21" s="4" customFormat="1" ht="37" customHeight="1" spans="1:10">
      <c r="A21" s="12"/>
      <c r="B21" s="44" t="s">
        <v>51</v>
      </c>
      <c r="C21" s="30" t="s">
        <v>52</v>
      </c>
      <c r="D21" s="41" t="s">
        <v>53</v>
      </c>
      <c r="E21" s="40" t="s">
        <v>54</v>
      </c>
      <c r="F21" s="33" t="s">
        <v>55</v>
      </c>
      <c r="G21" s="34"/>
      <c r="H21" s="35">
        <v>4</v>
      </c>
      <c r="I21" s="35">
        <v>3</v>
      </c>
      <c r="J21" s="20" t="s">
        <v>39</v>
      </c>
    </row>
    <row r="22" s="4" customFormat="1" ht="27" customHeight="1" spans="1:10">
      <c r="A22" s="12"/>
      <c r="B22" s="44"/>
      <c r="C22" s="38"/>
      <c r="D22" s="41" t="s">
        <v>56</v>
      </c>
      <c r="E22" s="40" t="s">
        <v>57</v>
      </c>
      <c r="F22" s="33" t="s">
        <v>58</v>
      </c>
      <c r="G22" s="34"/>
      <c r="H22" s="35">
        <v>3</v>
      </c>
      <c r="I22" s="35">
        <v>3</v>
      </c>
      <c r="J22" s="20"/>
    </row>
    <row r="23" s="4" customFormat="1" ht="27" customHeight="1" spans="1:10">
      <c r="A23" s="12"/>
      <c r="B23" s="44"/>
      <c r="C23" s="38"/>
      <c r="D23" s="41" t="s">
        <v>59</v>
      </c>
      <c r="E23" s="40" t="s">
        <v>60</v>
      </c>
      <c r="F23" s="33" t="s">
        <v>61</v>
      </c>
      <c r="G23" s="34"/>
      <c r="H23" s="35">
        <v>4</v>
      </c>
      <c r="I23" s="35">
        <v>4</v>
      </c>
      <c r="J23" s="20"/>
    </row>
    <row r="24" s="4" customFormat="1" ht="47" customHeight="1" spans="1:10">
      <c r="A24" s="12"/>
      <c r="B24" s="36" t="s">
        <v>62</v>
      </c>
      <c r="C24" s="30" t="s">
        <v>63</v>
      </c>
      <c r="D24" s="31" t="s">
        <v>64</v>
      </c>
      <c r="E24" s="31" t="s">
        <v>65</v>
      </c>
      <c r="F24" s="43">
        <v>0.98</v>
      </c>
      <c r="G24" s="34"/>
      <c r="H24" s="45">
        <v>20</v>
      </c>
      <c r="I24" s="46">
        <v>18</v>
      </c>
      <c r="J24" s="20" t="s">
        <v>66</v>
      </c>
    </row>
    <row r="25" s="4" customFormat="1" ht="31" customHeight="1" spans="1:10">
      <c r="A25" s="12"/>
      <c r="B25" s="29" t="s">
        <v>67</v>
      </c>
      <c r="C25" s="29" t="s">
        <v>68</v>
      </c>
      <c r="D25" s="41" t="s">
        <v>69</v>
      </c>
      <c r="E25" s="31" t="s">
        <v>65</v>
      </c>
      <c r="F25" s="43">
        <v>0.98</v>
      </c>
      <c r="G25" s="34"/>
      <c r="H25" s="46">
        <v>5</v>
      </c>
      <c r="I25" s="46">
        <v>4</v>
      </c>
      <c r="J25" s="56" t="s">
        <v>70</v>
      </c>
    </row>
    <row r="26" s="5" customFormat="1" ht="31" customHeight="1" spans="1:10">
      <c r="A26" s="12"/>
      <c r="B26" s="47"/>
      <c r="C26" s="47"/>
      <c r="D26" s="41" t="s">
        <v>71</v>
      </c>
      <c r="E26" s="31" t="s">
        <v>65</v>
      </c>
      <c r="F26" s="43">
        <v>1</v>
      </c>
      <c r="G26" s="34"/>
      <c r="H26" s="46">
        <v>5</v>
      </c>
      <c r="I26" s="46">
        <v>4</v>
      </c>
      <c r="J26" s="56" t="s">
        <v>70</v>
      </c>
    </row>
    <row r="27" s="4" customFormat="1" ht="21" customHeight="1" spans="1:10">
      <c r="A27" s="48" t="s">
        <v>72</v>
      </c>
      <c r="B27" s="48"/>
      <c r="C27" s="48"/>
      <c r="D27" s="48"/>
      <c r="E27" s="48"/>
      <c r="F27" s="48"/>
      <c r="G27" s="48"/>
      <c r="H27" s="48">
        <f>SUM(H14:H26)+H7</f>
        <v>100</v>
      </c>
      <c r="I27" s="57">
        <f>SUM(I14:I26)+J7</f>
        <v>91.9997967223654</v>
      </c>
      <c r="J27" s="58" t="s">
        <v>73</v>
      </c>
    </row>
    <row r="28" ht="246" customHeight="1" spans="1:10">
      <c r="A28" s="49" t="s">
        <v>74</v>
      </c>
      <c r="B28" s="39"/>
      <c r="C28" s="39"/>
      <c r="D28" s="39"/>
      <c r="E28" s="50"/>
      <c r="F28" s="50"/>
      <c r="G28" s="39"/>
      <c r="H28" s="39"/>
      <c r="I28" s="50"/>
      <c r="J28" s="39"/>
    </row>
  </sheetData>
  <mergeCells count="4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0"/>
    <mergeCell ref="B21:B23"/>
    <mergeCell ref="B25:B26"/>
    <mergeCell ref="C14:C15"/>
    <mergeCell ref="C16:C18"/>
    <mergeCell ref="C19:C20"/>
    <mergeCell ref="C21:C23"/>
    <mergeCell ref="C25:C26"/>
    <mergeCell ref="A6:C10"/>
  </mergeCells>
  <printOptions horizontalCentered="1"/>
  <pageMargins left="0.393055555555556" right="0.393055555555556" top="0.590277777777778" bottom="0.590277777777778" header="0.313888888888889" footer="0.393055555555556"/>
  <pageSetup paperSize="9" scale="71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范佳一</dc:creator>
  <cp:lastModifiedBy>陌尧</cp:lastModifiedBy>
  <dcterms:created xsi:type="dcterms:W3CDTF">2019-04-10T10:20:00Z</dcterms:created>
  <dcterms:modified xsi:type="dcterms:W3CDTF">2025-08-20T06:36:13Z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FD9AC56CB5CE44F5818EBB18ECD624EB_13</vt:lpwstr>
  </property>
</Properties>
</file>