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912"/>
  </bookViews>
  <sheets>
    <sheet name="项目支出绩效自评表" sheetId="1" r:id="rId1"/>
  </sheets>
  <calcPr calcId="144525"/>
</workbook>
</file>

<file path=xl/sharedStrings.xml><?xml version="1.0" encoding="utf-8"?>
<sst xmlns="http://schemas.openxmlformats.org/spreadsheetml/2006/main" count="84" uniqueCount="72">
  <si>
    <t>附件3</t>
  </si>
  <si>
    <t>项目支出绩效自评表</t>
  </si>
  <si>
    <t>（2024年度）</t>
  </si>
  <si>
    <t>项目名称</t>
  </si>
  <si>
    <t>中关村论坛科技女性创新论坛</t>
  </si>
  <si>
    <t>主管部门</t>
  </si>
  <si>
    <t>北京市妇女联合会</t>
  </si>
  <si>
    <t>实施单位</t>
  </si>
  <si>
    <t>北京市妇女国际交流中心</t>
  </si>
  <si>
    <t>项目资金
（万元）</t>
  </si>
  <si>
    <t>年初预算数</t>
  </si>
  <si>
    <t>全年预算数</t>
  </si>
  <si>
    <t>全年执行数</t>
  </si>
  <si>
    <t>分值</t>
  </si>
  <si>
    <t>执行率</t>
  </si>
  <si>
    <t>得分</t>
  </si>
  <si>
    <t>年度资金总额：</t>
  </si>
  <si>
    <t>其中：当年财政拨款</t>
  </si>
  <si>
    <t>——</t>
  </si>
  <si>
    <t>上年结转资金</t>
  </si>
  <si>
    <t>其他资金</t>
  </si>
  <si>
    <t>年
度
总
体
目
标</t>
  </si>
  <si>
    <t>预期目标</t>
  </si>
  <si>
    <t>实际完成情况</t>
  </si>
  <si>
    <t>中关村论坛是面向全球科技创新交流合作的国家级平台，2023年中关村论坛科技女性创新论坛首次举办取得较好成效。2024年，全国妇联对论坛的目标定位是要把中关村论坛科技女性创新论坛打造成国际化高水平开放平台，深化拓展“科技创新巾帼行动”，市妇联将落实全国妇联交办的任务要求，继续承办2024中关村论坛科技女性创新论坛，整体预算170万元，主要用于论坛策划、组织、相关制作等执行以及会场服务保障等费用。通过举办论坛，继续搭建全球性的高层次交流对话平台，助力推动女性在我国建设世界科技强国征程中进一步发挥重要作用。</t>
  </si>
  <si>
    <t>实际于2024年4月27日开展1场论坛活动，并于5月完成验收；活动制作相关视频26个，邀请美国、保加利亚、尼泊尔等外籍嘉宾发言，比例达到63.6%，邀请尼泊尔、印尼、坦桑尼亚、法国、美国等24个国家534名代表出席论坛；在成本方面，活动花费会场服务保障费用70万元，论坛策划、组织、相关制作等执行费用91.06万元；活动后有包括人民日报、新华每日电讯、中国妇女报、中央广播电视总台、中新社、人民日报、经济日报、北京广播电视台、北京日报等多家媒体给予报道相关信息大于5次，服务对象满意度达98.7%，项目已按照原计划完成。</t>
  </si>
  <si>
    <t>绩
效
指
标</t>
  </si>
  <si>
    <t>一级指标</t>
  </si>
  <si>
    <t>二级指标</t>
  </si>
  <si>
    <t>三级指标</t>
  </si>
  <si>
    <t>年度指标值</t>
  </si>
  <si>
    <t>实际完成值</t>
  </si>
  <si>
    <t>偏差原因分析及
改进措施</t>
  </si>
  <si>
    <t>产
出
指
标
（50分）</t>
  </si>
  <si>
    <t>数量指标
（30分）</t>
  </si>
  <si>
    <t>活动场次</t>
  </si>
  <si>
    <t>≥1场</t>
  </si>
  <si>
    <t>1场</t>
  </si>
  <si>
    <t>视频数量</t>
  </si>
  <si>
    <t>≥3部</t>
  </si>
  <si>
    <t>26部</t>
  </si>
  <si>
    <t>绩效指标设置较为保守，绩效管理意识有待提升，下一步将合理预估项目完成情况，合理示之指标值。</t>
  </si>
  <si>
    <t>媒体报道次数</t>
  </si>
  <si>
    <t>≥5次</t>
  </si>
  <si>
    <t>质量指标
（10分）</t>
  </si>
  <si>
    <t>出席国别数</t>
  </si>
  <si>
    <t>6个</t>
  </si>
  <si>
    <t>国外发言嘉宾参与率</t>
  </si>
  <si>
    <t>≥40%</t>
  </si>
  <si>
    <t>时效指标
（10分）</t>
  </si>
  <si>
    <t>项目开展并完成验收</t>
  </si>
  <si>
    <t>≤12月</t>
  </si>
  <si>
    <t>5月</t>
  </si>
  <si>
    <t>成
本
指
标
（10分）</t>
  </si>
  <si>
    <t>经济成本指标
（10分）</t>
  </si>
  <si>
    <t>会场服务保障费用</t>
  </si>
  <si>
    <t>≤70万元</t>
  </si>
  <si>
    <t>70万元</t>
  </si>
  <si>
    <t>论坛策划、组织、相关制作等执行费用</t>
  </si>
  <si>
    <t>≤100万元</t>
  </si>
  <si>
    <t>91.05521万元</t>
  </si>
  <si>
    <t>效
益
指
标
（20分）</t>
  </si>
  <si>
    <t>社会效益指标
（20分）</t>
  </si>
  <si>
    <t>参与活动覆盖人数</t>
  </si>
  <si>
    <t>≥100人</t>
  </si>
  <si>
    <t>534人</t>
  </si>
  <si>
    <t>满
意
度
指
标
（10分）</t>
  </si>
  <si>
    <t>服务对象满意度指标
（10分）</t>
  </si>
  <si>
    <t>服务对象满意度指标</t>
  </si>
  <si>
    <t>≥85%</t>
  </si>
  <si>
    <t>总分</t>
  </si>
  <si>
    <r>
      <rPr>
        <b/>
        <sz val="11"/>
        <color rgb="FF000000"/>
        <rFont val="宋体"/>
        <charset val="134"/>
        <scheme val="minor"/>
      </rPr>
      <t xml:space="preserve">专家意见及建议：
</t>
    </r>
    <r>
      <rPr>
        <sz val="11"/>
        <color rgb="FF000000"/>
        <rFont val="宋体"/>
        <charset val="134"/>
        <scheme val="minor"/>
      </rPr>
      <t>问题：
1.部分指标设置较为保守，不够细化，如时效指标“项目开展并完成验收≤12月”，未体现出项目实施的关键时间节点；该项目实际于5月完成验收，项目完成时间设定为12月前开展并完成验收过于保守。
2.效益指标内容难以彰显论坛在加强女性科学家国际交流和合作方面的作用。
3.项目管理制度有待进一步完善，当前所执行的项目管理制度中缺少针对第三方管理的相关内容。
4.整体实施方案的内容不够完善，对于中心与第三方之间的职责分工和协调机制有待进一步明确、细化，第三方机构以及选派人员的的遴选资质标准、对其提供服务的考核验收标准、验收人员资质构成等内容仅在招标公告中明确，未体现在实施方案中。
5.满意度调查工作有待完善，调查问卷设置简单，且缺少相应的分析。
建议：
1.强化绩效管理意识，增强绩效指标设置的科学合理性，避免偏离值过高。
2.结合项目以往工作经验，设置能够进一步体现项目开展后所产生效益的指标。
3.完善项目管理制度，加强对第三方机构的管理。
4.进一步完善项目实施方案，明确中心与第三方服务单位职责分工、完善考核验收标准和方式。
5.进一步完善满意度调查工作，丰富调查问卷内容，并加强分析。</t>
    </r>
  </si>
</sst>
</file>

<file path=xl/styles.xml><?xml version="1.0" encoding="utf-8"?>
<styleSheet xmlns="http://schemas.openxmlformats.org/spreadsheetml/2006/main">
  <numFmts count="8">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 numFmtId="176" formatCode="0_);[Red]\(0\)"/>
    <numFmt numFmtId="177" formatCode="_ * #,##0.000000_ ;_ * \-#,##0.000000_ ;_ * &quot;-&quot;??.00000_ ;_ @_ "/>
    <numFmt numFmtId="178" formatCode="0.00_ "/>
    <numFmt numFmtId="179" formatCode="0.00_);[Red]\(0.00\)"/>
  </numFmts>
  <fonts count="31">
    <font>
      <sz val="11"/>
      <color theme="1"/>
      <name val="宋体"/>
      <charset val="134"/>
      <scheme val="minor"/>
    </font>
    <font>
      <sz val="9"/>
      <color indexed="8"/>
      <name val="宋体"/>
      <charset val="134"/>
    </font>
    <font>
      <sz val="10"/>
      <color theme="1"/>
      <name val="宋体"/>
      <charset val="134"/>
      <scheme val="minor"/>
    </font>
    <font>
      <sz val="12"/>
      <color indexed="8"/>
      <name val="宋体"/>
      <charset val="134"/>
    </font>
    <font>
      <sz val="16"/>
      <color indexed="8"/>
      <name val="黑体"/>
      <charset val="134"/>
    </font>
    <font>
      <sz val="10"/>
      <color indexed="8"/>
      <name val="宋体"/>
      <charset val="134"/>
    </font>
    <font>
      <sz val="10"/>
      <name val="宋体"/>
      <charset val="134"/>
    </font>
    <font>
      <b/>
      <sz val="10"/>
      <color indexed="8"/>
      <name val="宋体"/>
      <charset val="134"/>
    </font>
    <font>
      <b/>
      <sz val="11"/>
      <color rgb="FF000000"/>
      <name val="宋体"/>
      <charset val="134"/>
      <scheme val="minor"/>
    </font>
    <font>
      <sz val="11"/>
      <color indexed="8"/>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2"/>
      <name val="宋体"/>
      <charset val="134"/>
    </font>
    <font>
      <sz val="11"/>
      <color rgb="FF000000"/>
      <name val="宋体"/>
      <charset val="134"/>
      <scheme val="minor"/>
    </font>
  </fonts>
  <fills count="33">
    <fill>
      <patternFill patternType="none"/>
    </fill>
    <fill>
      <patternFill patternType="gray125"/>
    </fill>
    <fill>
      <patternFill patternType="solid">
        <fgColor theme="4" tint="0.599993896298105"/>
        <bgColor indexed="64"/>
      </patternFill>
    </fill>
    <fill>
      <patternFill patternType="solid">
        <fgColor rgb="FFA5A5A5"/>
        <bgColor indexed="64"/>
      </patternFill>
    </fill>
    <fill>
      <patternFill patternType="solid">
        <fgColor theme="5" tint="0.599993896298105"/>
        <bgColor indexed="64"/>
      </patternFill>
    </fill>
    <fill>
      <patternFill patternType="solid">
        <fgColor rgb="FFFFC7CE"/>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5"/>
        <bgColor indexed="64"/>
      </patternFill>
    </fill>
    <fill>
      <patternFill patternType="solid">
        <fgColor rgb="FFFFEB9C"/>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8" tint="0.799981688894314"/>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xf numFmtId="42" fontId="0" fillId="0" borderId="0" applyFont="0" applyFill="0" applyBorder="0" applyAlignment="0" applyProtection="0">
      <alignment vertical="center"/>
    </xf>
    <xf numFmtId="0" fontId="10" fillId="15" borderId="0" applyNumberFormat="0" applyBorder="0" applyAlignment="0" applyProtection="0">
      <alignment vertical="center"/>
    </xf>
    <xf numFmtId="0" fontId="25" fillId="13"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17" borderId="0" applyNumberFormat="0" applyBorder="0" applyAlignment="0" applyProtection="0">
      <alignment vertical="center"/>
    </xf>
    <xf numFmtId="0" fontId="17" fillId="5" borderId="0" applyNumberFormat="0" applyBorder="0" applyAlignment="0" applyProtection="0">
      <alignment vertical="center"/>
    </xf>
    <xf numFmtId="43" fontId="0" fillId="0" borderId="0" applyFont="0" applyFill="0" applyBorder="0" applyAlignment="0" applyProtection="0">
      <alignment vertical="center"/>
    </xf>
    <xf numFmtId="0" fontId="18" fillId="19"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9" borderId="11" applyNumberFormat="0" applyFont="0" applyAlignment="0" applyProtection="0">
      <alignment vertical="center"/>
    </xf>
    <xf numFmtId="0" fontId="18" fillId="12" borderId="0" applyNumberFormat="0" applyBorder="0" applyAlignment="0" applyProtection="0">
      <alignment vertical="center"/>
    </xf>
    <xf numFmtId="0" fontId="15"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0" fillId="0" borderId="9" applyNumberFormat="0" applyFill="0" applyAlignment="0" applyProtection="0">
      <alignment vertical="center"/>
    </xf>
    <xf numFmtId="0" fontId="12" fillId="0" borderId="9" applyNumberFormat="0" applyFill="0" applyAlignment="0" applyProtection="0">
      <alignment vertical="center"/>
    </xf>
    <xf numFmtId="0" fontId="18" fillId="20" borderId="0" applyNumberFormat="0" applyBorder="0" applyAlignment="0" applyProtection="0">
      <alignment vertical="center"/>
    </xf>
    <xf numFmtId="0" fontId="15" fillId="0" borderId="13" applyNumberFormat="0" applyFill="0" applyAlignment="0" applyProtection="0">
      <alignment vertical="center"/>
    </xf>
    <xf numFmtId="0" fontId="18" fillId="22" borderId="0" applyNumberFormat="0" applyBorder="0" applyAlignment="0" applyProtection="0">
      <alignment vertical="center"/>
    </xf>
    <xf numFmtId="0" fontId="19" fillId="8" borderId="10" applyNumberFormat="0" applyAlignment="0" applyProtection="0">
      <alignment vertical="center"/>
    </xf>
    <xf numFmtId="0" fontId="26" fillId="8" borderId="14" applyNumberFormat="0" applyAlignment="0" applyProtection="0">
      <alignment vertical="center"/>
    </xf>
    <xf numFmtId="0" fontId="11" fillId="3" borderId="8" applyNumberFormat="0" applyAlignment="0" applyProtection="0">
      <alignment vertical="center"/>
    </xf>
    <xf numFmtId="0" fontId="10" fillId="24" borderId="0" applyNumberFormat="0" applyBorder="0" applyAlignment="0" applyProtection="0">
      <alignment vertical="center"/>
    </xf>
    <xf numFmtId="0" fontId="18" fillId="10" borderId="0" applyNumberFormat="0" applyBorder="0" applyAlignment="0" applyProtection="0">
      <alignment vertical="center"/>
    </xf>
    <xf numFmtId="0" fontId="27" fillId="0" borderId="15" applyNumberFormat="0" applyFill="0" applyAlignment="0" applyProtection="0">
      <alignment vertical="center"/>
    </xf>
    <xf numFmtId="0" fontId="21" fillId="0" borderId="12" applyNumberFormat="0" applyFill="0" applyAlignment="0" applyProtection="0">
      <alignment vertical="center"/>
    </xf>
    <xf numFmtId="0" fontId="28" fillId="26" borderId="0" applyNumberFormat="0" applyBorder="0" applyAlignment="0" applyProtection="0">
      <alignment vertical="center"/>
    </xf>
    <xf numFmtId="0" fontId="24" fillId="11" borderId="0" applyNumberFormat="0" applyBorder="0" applyAlignment="0" applyProtection="0">
      <alignment vertical="center"/>
    </xf>
    <xf numFmtId="0" fontId="10" fillId="27" borderId="0" applyNumberFormat="0" applyBorder="0" applyAlignment="0" applyProtection="0">
      <alignment vertical="center"/>
    </xf>
    <xf numFmtId="0" fontId="18" fillId="7" borderId="0" applyNumberFormat="0" applyBorder="0" applyAlignment="0" applyProtection="0">
      <alignment vertical="center"/>
    </xf>
    <xf numFmtId="0" fontId="10" fillId="14" borderId="0" applyNumberFormat="0" applyBorder="0" applyAlignment="0" applyProtection="0">
      <alignment vertical="center"/>
    </xf>
    <xf numFmtId="0" fontId="10" fillId="2" borderId="0" applyNumberFormat="0" applyBorder="0" applyAlignment="0" applyProtection="0">
      <alignment vertical="center"/>
    </xf>
    <xf numFmtId="0" fontId="10" fillId="25" borderId="0" applyNumberFormat="0" applyBorder="0" applyAlignment="0" applyProtection="0">
      <alignment vertical="center"/>
    </xf>
    <xf numFmtId="0" fontId="10" fillId="4" borderId="0" applyNumberFormat="0" applyBorder="0" applyAlignment="0" applyProtection="0">
      <alignment vertical="center"/>
    </xf>
    <xf numFmtId="0" fontId="18" fillId="6" borderId="0" applyNumberFormat="0" applyBorder="0" applyAlignment="0" applyProtection="0">
      <alignment vertical="center"/>
    </xf>
    <xf numFmtId="0" fontId="18" fillId="29" borderId="0" applyNumberFormat="0" applyBorder="0" applyAlignment="0" applyProtection="0">
      <alignment vertical="center"/>
    </xf>
    <xf numFmtId="0" fontId="10" fillId="23" borderId="0" applyNumberFormat="0" applyBorder="0" applyAlignment="0" applyProtection="0">
      <alignment vertical="center"/>
    </xf>
    <xf numFmtId="0" fontId="10" fillId="31" borderId="0" applyNumberFormat="0" applyBorder="0" applyAlignment="0" applyProtection="0">
      <alignment vertical="center"/>
    </xf>
    <xf numFmtId="0" fontId="18" fillId="32" borderId="0" applyNumberFormat="0" applyBorder="0" applyAlignment="0" applyProtection="0">
      <alignment vertical="center"/>
    </xf>
    <xf numFmtId="0" fontId="10" fillId="16" borderId="0" applyNumberFormat="0" applyBorder="0" applyAlignment="0" applyProtection="0">
      <alignment vertical="center"/>
    </xf>
    <xf numFmtId="0" fontId="18" fillId="18" borderId="0" applyNumberFormat="0" applyBorder="0" applyAlignment="0" applyProtection="0">
      <alignment vertical="center"/>
    </xf>
    <xf numFmtId="0" fontId="18" fillId="28" borderId="0" applyNumberFormat="0" applyBorder="0" applyAlignment="0" applyProtection="0">
      <alignment vertical="center"/>
    </xf>
    <xf numFmtId="0" fontId="10" fillId="30" borderId="0" applyNumberFormat="0" applyBorder="0" applyAlignment="0" applyProtection="0">
      <alignment vertical="center"/>
    </xf>
    <xf numFmtId="0" fontId="18" fillId="21" borderId="0" applyNumberFormat="0" applyBorder="0" applyAlignment="0" applyProtection="0">
      <alignment vertical="center"/>
    </xf>
    <xf numFmtId="0" fontId="29" fillId="0" borderId="0"/>
  </cellStyleXfs>
  <cellXfs count="52">
    <xf numFmtId="0" fontId="0" fillId="0" borderId="0" xfId="0"/>
    <xf numFmtId="0" fontId="1" fillId="0" borderId="0" xfId="0" applyFont="1"/>
    <xf numFmtId="0" fontId="0" fillId="0" borderId="0" xfId="0" applyAlignment="1">
      <alignment horizontal="center"/>
    </xf>
    <xf numFmtId="0" fontId="2" fillId="0" borderId="0" xfId="0" applyFont="1" applyAlignment="1">
      <alignment horizontal="center"/>
    </xf>
    <xf numFmtId="0" fontId="2" fillId="0" borderId="0" xfId="0" applyFont="1"/>
    <xf numFmtId="0" fontId="0" fillId="0" borderId="0" xfId="0" applyAlignment="1">
      <alignment vertical="center" wrapText="1"/>
    </xf>
    <xf numFmtId="0" fontId="0" fillId="0" borderId="0" xfId="0" applyAlignment="1">
      <alignment horizontal="center"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0" fontId="4" fillId="0" borderId="0"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177" fontId="5" fillId="0" borderId="1" xfId="8" applyNumberFormat="1" applyFont="1" applyFill="1" applyBorder="1" applyAlignment="1">
      <alignment horizontal="right" vertical="center" wrapText="1"/>
    </xf>
    <xf numFmtId="177" fontId="5" fillId="0" borderId="1" xfId="0" applyNumberFormat="1" applyFont="1" applyFill="1" applyBorder="1" applyAlignment="1">
      <alignment horizontal="right" vertical="center" wrapText="1"/>
    </xf>
    <xf numFmtId="176" fontId="5" fillId="0" borderId="1" xfId="11" applyNumberFormat="1" applyFont="1" applyFill="1" applyBorder="1" applyAlignment="1">
      <alignment horizontal="center" vertical="center" wrapText="1"/>
    </xf>
    <xf numFmtId="0" fontId="5" fillId="0" borderId="1" xfId="0" applyFont="1" applyFill="1" applyBorder="1" applyAlignment="1">
      <alignment horizontal="right" vertical="center" wrapText="1"/>
    </xf>
    <xf numFmtId="0" fontId="5" fillId="0" borderId="2" xfId="0" applyFont="1" applyFill="1" applyBorder="1" applyAlignment="1">
      <alignment horizontal="right" vertical="center" wrapText="1"/>
    </xf>
    <xf numFmtId="43" fontId="5" fillId="0" borderId="1" xfId="8" applyFont="1" applyFill="1" applyBorder="1" applyAlignment="1">
      <alignment horizontal="center" vertical="center" wrapText="1"/>
    </xf>
    <xf numFmtId="0" fontId="5" fillId="0" borderId="1" xfId="0" applyFont="1" applyBorder="1" applyAlignment="1">
      <alignment horizontal="right" vertical="center" wrapText="1"/>
    </xf>
    <xf numFmtId="0" fontId="5" fillId="0" borderId="1" xfId="0" applyFont="1" applyBorder="1" applyAlignment="1">
      <alignment vertical="center" wrapText="1"/>
    </xf>
    <xf numFmtId="176" fontId="5" fillId="0" borderId="1" xfId="0" applyNumberFormat="1" applyFont="1" applyBorder="1" applyAlignment="1">
      <alignment horizontal="center" vertic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Fill="1" applyBorder="1" applyAlignment="1">
      <alignment horizontal="center" vertical="center" wrapText="1"/>
    </xf>
    <xf numFmtId="49" fontId="6" fillId="0" borderId="5" xfId="49" applyNumberFormat="1" applyFont="1" applyFill="1" applyBorder="1" applyAlignment="1">
      <alignment horizontal="center" vertical="center" wrapText="1"/>
    </xf>
    <xf numFmtId="49" fontId="6" fillId="0" borderId="1" xfId="49" applyNumberFormat="1" applyFont="1" applyFill="1" applyBorder="1" applyAlignment="1">
      <alignment horizontal="left" vertical="center" wrapText="1"/>
    </xf>
    <xf numFmtId="49" fontId="6" fillId="0" borderId="1" xfId="49"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178" fontId="6" fillId="0" borderId="1" xfId="49" applyNumberFormat="1" applyFont="1" applyFill="1" applyBorder="1" applyAlignment="1">
      <alignment horizontal="center" vertical="center" wrapText="1"/>
    </xf>
    <xf numFmtId="0" fontId="5" fillId="0" borderId="6" xfId="0" applyFont="1" applyFill="1" applyBorder="1" applyAlignment="1">
      <alignment horizontal="center" vertical="center" wrapText="1"/>
    </xf>
    <xf numFmtId="49" fontId="6" fillId="0" borderId="6" xfId="49" applyNumberFormat="1" applyFont="1" applyFill="1" applyBorder="1" applyAlignment="1">
      <alignment horizontal="center" vertical="center" wrapText="1"/>
    </xf>
    <xf numFmtId="49" fontId="6" fillId="0" borderId="7" xfId="49" applyNumberFormat="1" applyFont="1" applyFill="1" applyBorder="1" applyAlignment="1">
      <alignment horizontal="center" vertical="center" wrapText="1"/>
    </xf>
    <xf numFmtId="10" fontId="5" fillId="0" borderId="2" xfId="0" applyNumberFormat="1" applyFont="1" applyFill="1" applyBorder="1" applyAlignment="1" applyProtection="1">
      <alignment horizontal="center" vertical="center" wrapText="1"/>
    </xf>
    <xf numFmtId="178" fontId="5" fillId="0" borderId="1" xfId="0" applyNumberFormat="1" applyFont="1" applyFill="1" applyBorder="1" applyAlignment="1">
      <alignment horizontal="center" vertical="center" wrapText="1"/>
    </xf>
    <xf numFmtId="10" fontId="5" fillId="0" borderId="2" xfId="0" applyNumberFormat="1" applyFont="1" applyFill="1" applyBorder="1" applyAlignment="1">
      <alignment horizontal="center" vertical="center" wrapText="1"/>
    </xf>
    <xf numFmtId="0" fontId="7" fillId="0" borderId="1" xfId="0" applyFont="1" applyBorder="1" applyAlignment="1">
      <alignment horizontal="center" vertical="center" wrapText="1"/>
    </xf>
    <xf numFmtId="178" fontId="7" fillId="0" borderId="1" xfId="0" applyNumberFormat="1" applyFont="1" applyFill="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wrapText="1"/>
    </xf>
    <xf numFmtId="10" fontId="5" fillId="0" borderId="1" xfId="8" applyNumberFormat="1" applyFont="1" applyFill="1" applyBorder="1" applyAlignment="1">
      <alignment vertical="center" wrapText="1"/>
    </xf>
    <xf numFmtId="179" fontId="5" fillId="0" borderId="1" xfId="8" applyNumberFormat="1" applyFont="1" applyFill="1" applyBorder="1" applyAlignment="1">
      <alignment horizontal="center" vertical="center" wrapText="1"/>
    </xf>
    <xf numFmtId="10" fontId="5" fillId="0" borderId="1" xfId="8" applyNumberFormat="1" applyFont="1" applyBorder="1" applyAlignment="1">
      <alignment vertical="center" wrapText="1"/>
    </xf>
    <xf numFmtId="0" fontId="0" fillId="0" borderId="0" xfId="0" applyAlignment="1">
      <alignment wrapText="1"/>
    </xf>
    <xf numFmtId="178" fontId="7" fillId="0" borderId="1" xfId="0" applyNumberFormat="1" applyFont="1" applyBorder="1" applyAlignment="1">
      <alignment horizontal="center" vertical="center" wrapText="1"/>
    </xf>
    <xf numFmtId="43" fontId="7" fillId="0" borderId="1" xfId="8"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5"/>
  <sheetViews>
    <sheetView tabSelected="1" view="pageBreakPreview" zoomScale="85" zoomScaleNormal="100" zoomScaleSheetLayoutView="85" topLeftCell="A2" workbookViewId="0">
      <selection activeCell="N12" sqref="N12"/>
    </sheetView>
  </sheetViews>
  <sheetFormatPr defaultColWidth="9" defaultRowHeight="14.4"/>
  <cols>
    <col min="1" max="1" width="4" style="5" customWidth="1"/>
    <col min="2" max="2" width="10.9814814814815" style="5" customWidth="1"/>
    <col min="3" max="3" width="13.5555555555556" style="5" customWidth="1"/>
    <col min="4" max="4" width="19.5555555555556" style="5" customWidth="1"/>
    <col min="5" max="6" width="13" style="6" customWidth="1"/>
    <col min="7" max="7" width="13.1944444444444" style="5" customWidth="1"/>
    <col min="8" max="8" width="12.287037037037" style="5" customWidth="1"/>
    <col min="9" max="9" width="7.87962962962963" style="6" customWidth="1"/>
    <col min="10" max="10" width="20" style="5" customWidth="1"/>
    <col min="14" max="14" width="74.6388888888889" customWidth="1"/>
  </cols>
  <sheetData>
    <row r="1" ht="15.75" hidden="1" customHeight="1" spans="1:10">
      <c r="A1" s="7" t="s">
        <v>0</v>
      </c>
      <c r="B1" s="7"/>
      <c r="C1" s="7"/>
      <c r="D1" s="7"/>
      <c r="E1" s="8"/>
      <c r="F1" s="8"/>
      <c r="G1" s="7"/>
      <c r="H1" s="7"/>
      <c r="I1" s="8"/>
      <c r="J1" s="7"/>
    </row>
    <row r="2" ht="20.4" spans="1:10">
      <c r="A2" s="9" t="s">
        <v>1</v>
      </c>
      <c r="B2" s="9"/>
      <c r="C2" s="9"/>
      <c r="D2" s="9"/>
      <c r="E2" s="9"/>
      <c r="F2" s="9"/>
      <c r="G2" s="9"/>
      <c r="H2" s="9"/>
      <c r="I2" s="9"/>
      <c r="J2" s="9"/>
    </row>
    <row r="3" s="1" customFormat="1" ht="17.25" customHeight="1" spans="1:10">
      <c r="A3" s="10" t="s">
        <v>2</v>
      </c>
      <c r="B3" s="10"/>
      <c r="C3" s="10"/>
      <c r="D3" s="10"/>
      <c r="E3" s="10"/>
      <c r="F3" s="10"/>
      <c r="G3" s="10"/>
      <c r="H3" s="10"/>
      <c r="I3" s="10"/>
      <c r="J3" s="10"/>
    </row>
    <row r="4" ht="18.75" customHeight="1" spans="1:10">
      <c r="A4" s="11" t="s">
        <v>3</v>
      </c>
      <c r="B4" s="11"/>
      <c r="C4" s="11"/>
      <c r="D4" s="12" t="s">
        <v>4</v>
      </c>
      <c r="E4" s="12"/>
      <c r="F4" s="12"/>
      <c r="G4" s="12"/>
      <c r="H4" s="12"/>
      <c r="I4" s="12"/>
      <c r="J4" s="12"/>
    </row>
    <row r="5" ht="18.75" customHeight="1" spans="1:10">
      <c r="A5" s="11" t="s">
        <v>5</v>
      </c>
      <c r="B5" s="11"/>
      <c r="C5" s="11"/>
      <c r="D5" s="12" t="s">
        <v>6</v>
      </c>
      <c r="E5" s="12"/>
      <c r="F5" s="12" t="s">
        <v>7</v>
      </c>
      <c r="G5" s="12"/>
      <c r="H5" s="12"/>
      <c r="I5" s="12" t="s">
        <v>8</v>
      </c>
      <c r="J5" s="12"/>
    </row>
    <row r="6" s="2" customFormat="1" ht="27" customHeight="1" spans="1:10">
      <c r="A6" s="11" t="s">
        <v>9</v>
      </c>
      <c r="B6" s="11"/>
      <c r="C6" s="11"/>
      <c r="D6" s="12"/>
      <c r="E6" s="12" t="s">
        <v>10</v>
      </c>
      <c r="F6" s="12" t="s">
        <v>11</v>
      </c>
      <c r="G6" s="12" t="s">
        <v>12</v>
      </c>
      <c r="H6" s="12" t="s">
        <v>13</v>
      </c>
      <c r="I6" s="12" t="s">
        <v>14</v>
      </c>
      <c r="J6" s="12" t="s">
        <v>15</v>
      </c>
    </row>
    <row r="7" ht="17.25" customHeight="1" spans="1:10">
      <c r="A7" s="11"/>
      <c r="B7" s="11"/>
      <c r="C7" s="11"/>
      <c r="D7" s="13" t="s">
        <v>16</v>
      </c>
      <c r="E7" s="14">
        <v>170</v>
      </c>
      <c r="F7" s="14">
        <v>161.05521</v>
      </c>
      <c r="G7" s="15">
        <v>161.05521</v>
      </c>
      <c r="H7" s="16">
        <v>10</v>
      </c>
      <c r="I7" s="46">
        <f>G7/F7</f>
        <v>1</v>
      </c>
      <c r="J7" s="47">
        <f>H7*I7</f>
        <v>10</v>
      </c>
    </row>
    <row r="8" ht="17.25" customHeight="1" spans="1:10">
      <c r="A8" s="11"/>
      <c r="B8" s="11"/>
      <c r="C8" s="11"/>
      <c r="D8" s="17" t="s">
        <v>17</v>
      </c>
      <c r="E8" s="14">
        <v>170</v>
      </c>
      <c r="F8" s="14">
        <v>161.05521</v>
      </c>
      <c r="G8" s="15">
        <v>161.05521</v>
      </c>
      <c r="H8" s="16" t="s">
        <v>18</v>
      </c>
      <c r="I8" s="46">
        <f t="shared" ref="I8:I10" si="0">G8/F8</f>
        <v>1</v>
      </c>
      <c r="J8" s="16" t="s">
        <v>18</v>
      </c>
    </row>
    <row r="9" ht="17.25" customHeight="1" spans="1:10">
      <c r="A9" s="11"/>
      <c r="B9" s="11"/>
      <c r="C9" s="11"/>
      <c r="D9" s="18" t="s">
        <v>19</v>
      </c>
      <c r="E9" s="19"/>
      <c r="F9" s="19"/>
      <c r="G9" s="12"/>
      <c r="H9" s="16" t="s">
        <v>18</v>
      </c>
      <c r="I9" s="46"/>
      <c r="J9" s="16" t="s">
        <v>18</v>
      </c>
    </row>
    <row r="10" ht="17.25" customHeight="1" spans="1:10">
      <c r="A10" s="11"/>
      <c r="B10" s="11"/>
      <c r="C10" s="11"/>
      <c r="D10" s="20" t="s">
        <v>20</v>
      </c>
      <c r="E10" s="11"/>
      <c r="F10" s="11"/>
      <c r="G10" s="21"/>
      <c r="H10" s="22" t="s">
        <v>18</v>
      </c>
      <c r="I10" s="48"/>
      <c r="J10" s="22" t="s">
        <v>18</v>
      </c>
    </row>
    <row r="11" ht="21" customHeight="1" spans="1:10">
      <c r="A11" s="11" t="s">
        <v>21</v>
      </c>
      <c r="B11" s="11" t="s">
        <v>22</v>
      </c>
      <c r="C11" s="11"/>
      <c r="D11" s="11"/>
      <c r="E11" s="11"/>
      <c r="F11" s="11" t="s">
        <v>23</v>
      </c>
      <c r="G11" s="11"/>
      <c r="H11" s="11"/>
      <c r="I11" s="11"/>
      <c r="J11" s="11"/>
    </row>
    <row r="12" ht="148" customHeight="1" spans="1:14">
      <c r="A12" s="21"/>
      <c r="B12" s="23" t="s">
        <v>24</v>
      </c>
      <c r="C12" s="24"/>
      <c r="D12" s="24"/>
      <c r="E12" s="25"/>
      <c r="F12" s="23" t="s">
        <v>25</v>
      </c>
      <c r="G12" s="24"/>
      <c r="H12" s="24"/>
      <c r="I12" s="24"/>
      <c r="J12" s="25"/>
      <c r="N12" s="49"/>
    </row>
    <row r="13" s="3" customFormat="1" ht="32.25" customHeight="1" spans="1:10">
      <c r="A13" s="11" t="s">
        <v>26</v>
      </c>
      <c r="B13" s="11" t="s">
        <v>27</v>
      </c>
      <c r="C13" s="11" t="s">
        <v>28</v>
      </c>
      <c r="D13" s="11" t="s">
        <v>29</v>
      </c>
      <c r="E13" s="11" t="s">
        <v>30</v>
      </c>
      <c r="F13" s="26" t="s">
        <v>31</v>
      </c>
      <c r="G13" s="27"/>
      <c r="H13" s="26" t="s">
        <v>13</v>
      </c>
      <c r="I13" s="11" t="s">
        <v>15</v>
      </c>
      <c r="J13" s="11" t="s">
        <v>32</v>
      </c>
    </row>
    <row r="14" s="4" customFormat="1" ht="19.5" customHeight="1" spans="1:10">
      <c r="A14" s="11"/>
      <c r="B14" s="28" t="s">
        <v>33</v>
      </c>
      <c r="C14" s="29" t="s">
        <v>34</v>
      </c>
      <c r="D14" s="30" t="s">
        <v>35</v>
      </c>
      <c r="E14" s="31" t="s">
        <v>36</v>
      </c>
      <c r="F14" s="32" t="s">
        <v>37</v>
      </c>
      <c r="G14" s="33"/>
      <c r="H14" s="34">
        <v>10</v>
      </c>
      <c r="I14" s="34">
        <v>10</v>
      </c>
      <c r="J14" s="21"/>
    </row>
    <row r="15" s="4" customFormat="1" ht="71" customHeight="1" spans="1:10">
      <c r="A15" s="11"/>
      <c r="B15" s="35"/>
      <c r="C15" s="36"/>
      <c r="D15" s="30" t="s">
        <v>38</v>
      </c>
      <c r="E15" s="31" t="s">
        <v>39</v>
      </c>
      <c r="F15" s="32" t="s">
        <v>40</v>
      </c>
      <c r="G15" s="33"/>
      <c r="H15" s="34">
        <v>10</v>
      </c>
      <c r="I15" s="34">
        <v>7</v>
      </c>
      <c r="J15" s="13" t="s">
        <v>41</v>
      </c>
    </row>
    <row r="16" s="4" customFormat="1" ht="46" customHeight="1" spans="1:10">
      <c r="A16" s="11"/>
      <c r="B16" s="35"/>
      <c r="C16" s="36"/>
      <c r="D16" s="30" t="s">
        <v>42</v>
      </c>
      <c r="E16" s="31" t="s">
        <v>43</v>
      </c>
      <c r="F16" s="32" t="s">
        <v>43</v>
      </c>
      <c r="G16" s="33"/>
      <c r="H16" s="34">
        <v>10</v>
      </c>
      <c r="I16" s="34">
        <v>10</v>
      </c>
      <c r="J16" s="13"/>
    </row>
    <row r="17" s="4" customFormat="1" ht="19.5" customHeight="1" spans="1:10">
      <c r="A17" s="11"/>
      <c r="B17" s="35"/>
      <c r="C17" s="29" t="s">
        <v>44</v>
      </c>
      <c r="D17" s="30" t="s">
        <v>45</v>
      </c>
      <c r="E17" s="31" t="s">
        <v>43</v>
      </c>
      <c r="F17" s="32" t="s">
        <v>46</v>
      </c>
      <c r="G17" s="33"/>
      <c r="H17" s="34">
        <v>5</v>
      </c>
      <c r="I17" s="34">
        <v>5</v>
      </c>
      <c r="J17" s="13"/>
    </row>
    <row r="18" s="4" customFormat="1" ht="19.5" customHeight="1" spans="1:10">
      <c r="A18" s="11"/>
      <c r="B18" s="35"/>
      <c r="C18" s="37"/>
      <c r="D18" s="30" t="s">
        <v>47</v>
      </c>
      <c r="E18" s="31" t="s">
        <v>48</v>
      </c>
      <c r="F18" s="38">
        <v>0.466</v>
      </c>
      <c r="G18" s="33"/>
      <c r="H18" s="34">
        <v>5</v>
      </c>
      <c r="I18" s="34">
        <v>5</v>
      </c>
      <c r="J18" s="13"/>
    </row>
    <row r="19" s="4" customFormat="1" ht="69" customHeight="1" spans="1:10">
      <c r="A19" s="11"/>
      <c r="B19" s="35"/>
      <c r="C19" s="29" t="s">
        <v>49</v>
      </c>
      <c r="D19" s="30" t="s">
        <v>50</v>
      </c>
      <c r="E19" s="31" t="s">
        <v>51</v>
      </c>
      <c r="F19" s="32" t="s">
        <v>52</v>
      </c>
      <c r="G19" s="33"/>
      <c r="H19" s="34">
        <v>10</v>
      </c>
      <c r="I19" s="34">
        <v>9</v>
      </c>
      <c r="J19" s="13" t="s">
        <v>41</v>
      </c>
    </row>
    <row r="20" s="4" customFormat="1" ht="43" customHeight="1" spans="1:10">
      <c r="A20" s="11"/>
      <c r="B20" s="31" t="s">
        <v>53</v>
      </c>
      <c r="C20" s="29" t="s">
        <v>54</v>
      </c>
      <c r="D20" s="30" t="s">
        <v>55</v>
      </c>
      <c r="E20" s="31" t="s">
        <v>56</v>
      </c>
      <c r="F20" s="32" t="s">
        <v>57</v>
      </c>
      <c r="G20" s="33"/>
      <c r="H20" s="34">
        <v>5</v>
      </c>
      <c r="I20" s="34">
        <v>5</v>
      </c>
      <c r="J20" s="13"/>
    </row>
    <row r="21" s="4" customFormat="1" ht="43" customHeight="1" spans="1:10">
      <c r="A21" s="11"/>
      <c r="B21" s="31"/>
      <c r="C21" s="37"/>
      <c r="D21" s="30" t="s">
        <v>58</v>
      </c>
      <c r="E21" s="31" t="s">
        <v>59</v>
      </c>
      <c r="F21" s="32" t="s">
        <v>60</v>
      </c>
      <c r="G21" s="33"/>
      <c r="H21" s="34">
        <v>5</v>
      </c>
      <c r="I21" s="34">
        <v>5</v>
      </c>
      <c r="J21" s="13"/>
    </row>
    <row r="22" s="4" customFormat="1" ht="72" customHeight="1" spans="1:10">
      <c r="A22" s="11"/>
      <c r="B22" s="12" t="s">
        <v>61</v>
      </c>
      <c r="C22" s="29" t="s">
        <v>62</v>
      </c>
      <c r="D22" s="30" t="s">
        <v>63</v>
      </c>
      <c r="E22" s="31" t="s">
        <v>64</v>
      </c>
      <c r="F22" s="32" t="s">
        <v>65</v>
      </c>
      <c r="G22" s="33"/>
      <c r="H22" s="39">
        <v>20</v>
      </c>
      <c r="I22" s="39">
        <v>16</v>
      </c>
      <c r="J22" s="13" t="s">
        <v>41</v>
      </c>
    </row>
    <row r="23" s="4" customFormat="1" ht="72" spans="1:10">
      <c r="A23" s="11"/>
      <c r="B23" s="12" t="s">
        <v>66</v>
      </c>
      <c r="C23" s="28" t="s">
        <v>67</v>
      </c>
      <c r="D23" s="30" t="s">
        <v>68</v>
      </c>
      <c r="E23" s="31" t="s">
        <v>69</v>
      </c>
      <c r="F23" s="40">
        <v>0.987</v>
      </c>
      <c r="G23" s="33"/>
      <c r="H23" s="39">
        <v>10</v>
      </c>
      <c r="I23" s="39">
        <v>10</v>
      </c>
      <c r="J23" s="21"/>
    </row>
    <row r="24" s="4" customFormat="1" ht="21" customHeight="1" spans="1:10">
      <c r="A24" s="41" t="s">
        <v>70</v>
      </c>
      <c r="B24" s="41"/>
      <c r="C24" s="41"/>
      <c r="D24" s="41"/>
      <c r="E24" s="41"/>
      <c r="F24" s="41"/>
      <c r="G24" s="41"/>
      <c r="H24" s="42">
        <f>SUM(H14:H23)+H7</f>
        <v>100</v>
      </c>
      <c r="I24" s="50">
        <f>SUM(I14:I23)+J7</f>
        <v>92</v>
      </c>
      <c r="J24" s="51" t="s">
        <v>18</v>
      </c>
    </row>
    <row r="25" ht="272" customHeight="1" spans="1:10">
      <c r="A25" s="43" t="s">
        <v>71</v>
      </c>
      <c r="B25" s="44"/>
      <c r="C25" s="44"/>
      <c r="D25" s="44"/>
      <c r="E25" s="45"/>
      <c r="F25" s="45"/>
      <c r="G25" s="44"/>
      <c r="H25" s="44"/>
      <c r="I25" s="45"/>
      <c r="J25" s="44"/>
    </row>
  </sheetData>
  <mergeCells count="34">
    <mergeCell ref="A1:J1"/>
    <mergeCell ref="A2:J2"/>
    <mergeCell ref="A3:J3"/>
    <mergeCell ref="A4:C4"/>
    <mergeCell ref="D4:J4"/>
    <mergeCell ref="A5:C5"/>
    <mergeCell ref="D5:E5"/>
    <mergeCell ref="F5:H5"/>
    <mergeCell ref="I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A24:G24"/>
    <mergeCell ref="A25:J25"/>
    <mergeCell ref="A11:A12"/>
    <mergeCell ref="A13:A23"/>
    <mergeCell ref="B14:B19"/>
    <mergeCell ref="B20:B21"/>
    <mergeCell ref="C14:C16"/>
    <mergeCell ref="C17:C18"/>
    <mergeCell ref="C20:C21"/>
    <mergeCell ref="A6:C10"/>
  </mergeCells>
  <printOptions horizontalCentered="1"/>
  <pageMargins left="0.393055555555556" right="0.393055555555556" top="0.590277777777778" bottom="0.590277777777778" header="0.313888888888889" footer="0.393055555555556"/>
  <pageSetup paperSize="9" scale="7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fz</cp:lastModifiedBy>
  <dcterms:created xsi:type="dcterms:W3CDTF">2019-04-10T10:20:00Z</dcterms:created>
  <dcterms:modified xsi:type="dcterms:W3CDTF">2025-08-21T08:04:14Z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2052-10.8.2.7027</vt:lpwstr>
  </property>
  <property fmtid="{D5CDD505-2E9C-101B-9397-08002B2CF9AE}" pid="3" name="ICV">
    <vt:lpwstr>812F12D45583415D911B3ED105436E95_13</vt:lpwstr>
  </property>
</Properties>
</file>