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640" windowHeight="7875"/>
  </bookViews>
  <sheets>
    <sheet name="项目支出绩效自评表" sheetId="1" r:id="rId1"/>
  </sheets>
  <calcPr calcId="144525"/>
</workbook>
</file>

<file path=xl/sharedStrings.xml><?xml version="1.0" encoding="utf-8"?>
<sst xmlns="http://schemas.openxmlformats.org/spreadsheetml/2006/main" count="93" uniqueCount="82">
  <si>
    <t>附件3</t>
  </si>
  <si>
    <t>项目支出绩效自评表</t>
  </si>
  <si>
    <t>（2024年度）</t>
  </si>
  <si>
    <t>项目名称</t>
  </si>
  <si>
    <t>妇女儿童公益服务项目</t>
  </si>
  <si>
    <t>主管部门</t>
  </si>
  <si>
    <t>北京市妇女联合会</t>
  </si>
  <si>
    <t>实施单位</t>
  </si>
  <si>
    <t>北京市妇女儿童服务中心</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</si>
  <si>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</si>
  <si>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</si>
  <si>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</si>
  <si>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</si>
  <si>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</si>
  <si>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</si>
  <si>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</si>
  <si>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</si>
  <si>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</si>
  <si>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</si>
  <si>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</si>
  <si>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</si>
  <si>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</si>
  <si>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</si>
  <si>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</si>
  <si>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1.面向全市妇女儿童中心系统和相关妇女儿童工作人员，开展能力素质提升培训，拓宽工作视野，加强工作交流，提升全市妇女儿童工作队伍的的社会服务能力与水平。
2.面向首都不同行业女性，开展科技女性学苑、三八服务月主题活动等，服务她们的生活需求、健康需求、成长需求，以精准服务助力、助推广大女性奋进新征程，贡献“她”力量。
3.面向首都适龄儿童，开展暑期儿童关爱公益活动、“公益童书馆”规范服务和亲子早教服务等儿童友好服务，助力儿童健康发展。</t>
  </si>
  <si>
    <t>1.面向全市妇女儿童中心系统和相关妇女儿童工作人员，11月初完成了能力素质提升培训，拓宽工作视野，加强工作交流，提升全市妇女儿童工作队伍的的社会服务能力与水平。
2.面向首都不同行业女性，3月完成了三八服务月主题活动，4-10月完成了科技女性学苑，服务她们的生活需求、健康需求、成长需求，以精准服务助力、助推广大女性奋进新征程，贡献“她”力量。
3.面向首都适龄儿童，7-8月完成暑期儿童关爱公益活动和亲子早教服务等儿童友好服务，助力儿童健康发展；5-11月完成了“公益童书馆”规范服务。</t>
  </si>
  <si>
    <t>绩
效
指
标</t>
  </si>
  <si>
    <t>一级指标</t>
  </si>
  <si>
    <t>二级指标</t>
  </si>
  <si>
    <t>三级指标</t>
  </si>
  <si>
    <t>年度指标值</t>
  </si>
  <si>
    <t>实际完成值</t>
  </si>
  <si>
    <t>偏差原因分析及
改进措施</t>
  </si>
  <si>
    <t>产
出
指
标
（50分）</t>
  </si>
  <si>
    <t>数量指标
（20分）</t>
  </si>
  <si>
    <t>服务人次</t>
  </si>
  <si>
    <t>≥3130人次</t>
  </si>
  <si>
    <t>4620人次</t>
  </si>
  <si>
    <t>培训人数</t>
  </si>
  <si>
    <t>≥100人次</t>
  </si>
  <si>
    <t>126人次</t>
  </si>
  <si>
    <t>培训场次</t>
  </si>
  <si>
    <t>≥1场次</t>
  </si>
  <si>
    <t>1场</t>
  </si>
  <si>
    <t>活动场次</t>
  </si>
  <si>
    <t>≤221场次</t>
  </si>
  <si>
    <t>304场次</t>
  </si>
  <si>
    <t>质量指标
（20分）</t>
  </si>
  <si>
    <t>活动参与率</t>
  </si>
  <si>
    <t>≥85%</t>
  </si>
  <si>
    <t>活动安全保障情况</t>
  </si>
  <si>
    <t>安全</t>
  </si>
  <si>
    <t>通过设立安全工作小组、制定应急处置方案、雇佣现场医护人员等方式保障了所有现场活动安全有序开展</t>
  </si>
  <si>
    <t>时效指标
（10分）</t>
  </si>
  <si>
    <t>完成时间</t>
  </si>
  <si>
    <t>≤11月</t>
  </si>
  <si>
    <t>11月</t>
  </si>
  <si>
    <t>成
本
指
标
（10分）</t>
  </si>
  <si>
    <t>经济成本指标
（10分）</t>
  </si>
  <si>
    <t>培训班</t>
  </si>
  <si>
    <t>=300元/人/天</t>
  </si>
  <si>
    <t>236.5元/人/天</t>
  </si>
  <si>
    <t>原定计划培训100人，实际到会126人，导致人均成本降低。下一年根据实际情况，进行合理改进。</t>
  </si>
  <si>
    <t>效
益
指
标
（20分）</t>
  </si>
  <si>
    <t>社会效益指标
（20分）</t>
  </si>
  <si>
    <t>北京妇女儿童中心人才队伍能力素质</t>
  </si>
  <si>
    <t>稳步提升</t>
  </si>
  <si>
    <t>通过开展面向全市妇女儿童中心系统和相关妇女儿童工作人员的能力素质提升培训，深入学习了党的二十届三中全会精神，参观了妇字号基地和儿童之家等妇女儿童工作阵地，并分享了妇女儿童家庭工作经验</t>
  </si>
  <si>
    <t>通过1天的集中学习、交流研讨、参观体验等形式，无法满足全市妇女儿童中心工作人员的需求，在下一步将加大培训的力度和频次。</t>
  </si>
  <si>
    <t>首都妇女精神文化生活</t>
  </si>
  <si>
    <t>通过开展科技女性学苑、三八服务月主题活动等，丰富了首都广大妇女的精神文化生活</t>
  </si>
  <si>
    <t>科技女性学苑和三八服务月主题活动主要是面向政协女委员、女科协等团体会员代表、民主党派团体妇委会、新业态新就业群体“驿姐”代表，还不能完全涵盖首都各行各业服务，下一步我们将逐步扩大服务人群范围。</t>
  </si>
  <si>
    <t>首都广大儿童</t>
  </si>
  <si>
    <t>健康成长</t>
  </si>
  <si>
    <t>通过开展暑期儿童关爱公益活动、亲子早教服务等关爱服务活动，丰富了首都儿童的暑期生活，缓解了家庭暑期儿童照护困难需求，保障儿童健康成长</t>
  </si>
  <si>
    <t>暑期儿童关爱公益活动、亲子早教服务扥关爱服务活动主要集中在暑期开展，在项目执行中很多家长提出希望在寒假也有这方面类似的活动，由于经费支付要求，不能涉及跨年。下一步我们向有关部门上报相关需求及建议。</t>
  </si>
  <si>
    <t>满
意
度
指
标
（10分）</t>
  </si>
  <si>
    <t>服务对象满意度指标
（10分）</t>
  </si>
  <si>
    <t>服务对象满意度</t>
  </si>
  <si>
    <t>部分项目满意度调查样本不够充分，下一步工作将继续扩大满意度调查的覆盖范围。</t>
  </si>
  <si>
    <t>总分</t>
  </si>
  <si>
    <r>
      <rPr>
        <b/>
        <sz val="10"/>
        <rFont val="宋体"/>
        <charset val="134"/>
        <scheme val="minor"/>
      </rPr>
      <t xml:space="preserve">专家意见及建议：
</t>
    </r>
    <r>
      <rPr>
        <sz val="10"/>
        <rFont val="宋体"/>
        <charset val="134"/>
        <scheme val="minor"/>
      </rPr>
      <t>问题：
1.个别指标设置较为保守，不够精确，考核性较低，部分指标设置较为宏观不够量化具体。如数量指标“活动服务场次≤221场次”，设置为反向指标，考核性不足；个别绩效指标年度指标值设置不够精确，如成本指标“培训班=300元/人/天”，但培训班实际参与人次远高于预期人次，导致单位成本下降，与预定年度指标值有一定偏差；质量指标“活动安全保障情况”及所有的社会效益指标均为定性指标，量化不足。
2.成本指标覆盖面有限，只考核了“人才队伍能力素质提升”一个子项目的项目支出。
3.实施方案制定不够严谨，内容有待完善。项目整体实施方案及部分子项目实施方案缺少项目管理办法中要求的采购形式及验收流程，且未明确中心与第三方的职责边界。
4.项目工作开展完成情况的提炼总结不足，效益效果资料体现不够充分。
5.满意度调查工作有待完善，部分子项目满意度调查样本较少，且缺少相应的总结分析。
建议：
1.充分研究绩效考核工作和部门工作特点，科学合理设置绩效指标。根据项目往年开展完成情况，结合本年项目工作实际情况，预估绩效指标年度指标值，并设置合适的指标性质，提高绩效指标的可考核性；根据项目工作特点及产生的效益效果，进一步量化效益指标。
2.提高绩效管理意识，扩展指标考核覆盖范围。
3.丰富实施方案内容，增强实施方案对项目具体工作的指导作用。明确项目采购及验收的过程、形式，划分好项目工作中中心与第三方的职责边界。
4.加强对所开展活动的总结、提炼和宣传，做到以点带面，充分展现项目完成后所产生的效益效果。
5.完善满意度调查工作，扩展对业务活动满意度调查的人员及业务范围，充分了解参与人员的真实感受，并进行相应的分析，以利于改进完善后续的业务工作。</t>
    </r>
  </si>
</sst>
</file>

<file path=xl/styles.xml><?xml version="1.0" encoding="utf-8"?>
<styleSheet xmlns="http://schemas.openxmlformats.org/spreadsheetml/2006/main">
  <numFmts count="8">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_ * #,##0.000000_ ;_ * \-#,##0.000000_ ;_ * &quot;-&quot;??.0000_ ;_ @_ "/>
    <numFmt numFmtId="177" formatCode="0_);[Red]\(0\)"/>
    <numFmt numFmtId="178" formatCode="0.00_ "/>
    <numFmt numFmtId="179" formatCode="0.00_);[Red]\(0.00\)"/>
  </numFmts>
  <fonts count="28">
    <font>
      <sz val="11"/>
      <color theme="1"/>
      <name val="宋体"/>
      <charset val="134"/>
      <scheme val="minor"/>
    </font>
    <font>
      <sz val="9"/>
      <color indexed="8"/>
      <name val="宋体"/>
      <charset val="134"/>
    </font>
    <font>
      <sz val="10"/>
      <color theme="1"/>
      <name val="宋体"/>
      <charset val="134"/>
      <scheme val="minor"/>
    </font>
    <font>
      <sz val="12"/>
      <name val="宋体"/>
      <charset val="134"/>
    </font>
    <font>
      <sz val="16"/>
      <name val="黑体"/>
      <charset val="134"/>
    </font>
    <font>
      <sz val="10"/>
      <name val="宋体"/>
      <charset val="134"/>
    </font>
    <font>
      <b/>
      <sz val="10"/>
      <name val="宋体"/>
      <charset val="134"/>
    </font>
    <font>
      <b/>
      <sz val="10"/>
      <name val="宋体"/>
      <charset val="134"/>
      <scheme val="minor"/>
    </font>
    <font>
      <sz val="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9" fillId="25" borderId="0" applyNumberFormat="0" applyBorder="0" applyAlignment="0" applyProtection="0">
      <alignment vertical="center"/>
    </xf>
    <xf numFmtId="0" fontId="24"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7" fillId="2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8" applyNumberFormat="0" applyFont="0" applyAlignment="0" applyProtection="0">
      <alignment vertical="center"/>
    </xf>
    <xf numFmtId="0" fontId="17" fillId="21"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6" applyNumberFormat="0" applyFill="0" applyAlignment="0" applyProtection="0">
      <alignment vertical="center"/>
    </xf>
    <xf numFmtId="0" fontId="11" fillId="0" borderId="6" applyNumberFormat="0" applyFill="0" applyAlignment="0" applyProtection="0">
      <alignment vertical="center"/>
    </xf>
    <xf numFmtId="0" fontId="17" fillId="27" borderId="0" applyNumberFormat="0" applyBorder="0" applyAlignment="0" applyProtection="0">
      <alignment vertical="center"/>
    </xf>
    <xf numFmtId="0" fontId="14" fillId="0" borderId="10" applyNumberFormat="0" applyFill="0" applyAlignment="0" applyProtection="0">
      <alignment vertical="center"/>
    </xf>
    <xf numFmtId="0" fontId="17" fillId="20" borderId="0" applyNumberFormat="0" applyBorder="0" applyAlignment="0" applyProtection="0">
      <alignment vertical="center"/>
    </xf>
    <xf numFmtId="0" fontId="18" fillId="13" borderId="7" applyNumberFormat="0" applyAlignment="0" applyProtection="0">
      <alignment vertical="center"/>
    </xf>
    <xf numFmtId="0" fontId="25" fillId="13" borderId="11" applyNumberFormat="0" applyAlignment="0" applyProtection="0">
      <alignment vertical="center"/>
    </xf>
    <xf numFmtId="0" fontId="10" fillId="4" borderId="5" applyNumberFormat="0" applyAlignment="0" applyProtection="0">
      <alignment vertical="center"/>
    </xf>
    <xf numFmtId="0" fontId="9" fillId="32" borderId="0" applyNumberFormat="0" applyBorder="0" applyAlignment="0" applyProtection="0">
      <alignment vertical="center"/>
    </xf>
    <xf numFmtId="0" fontId="17" fillId="17" borderId="0" applyNumberFormat="0" applyBorder="0" applyAlignment="0" applyProtection="0">
      <alignment vertical="center"/>
    </xf>
    <xf numFmtId="0" fontId="26" fillId="0" borderId="12" applyNumberFormat="0" applyFill="0" applyAlignment="0" applyProtection="0">
      <alignment vertical="center"/>
    </xf>
    <xf numFmtId="0" fontId="20" fillId="0" borderId="9" applyNumberFormat="0" applyFill="0" applyAlignment="0" applyProtection="0">
      <alignment vertical="center"/>
    </xf>
    <xf numFmtId="0" fontId="27" fillId="31" borderId="0" applyNumberFormat="0" applyBorder="0" applyAlignment="0" applyProtection="0">
      <alignment vertical="center"/>
    </xf>
    <xf numFmtId="0" fontId="23" fillId="19" borderId="0" applyNumberFormat="0" applyBorder="0" applyAlignment="0" applyProtection="0">
      <alignment vertical="center"/>
    </xf>
    <xf numFmtId="0" fontId="9" fillId="24" borderId="0" applyNumberFormat="0" applyBorder="0" applyAlignment="0" applyProtection="0">
      <alignment vertical="center"/>
    </xf>
    <xf numFmtId="0" fontId="17" fillId="12" borderId="0" applyNumberFormat="0" applyBorder="0" applyAlignment="0" applyProtection="0">
      <alignment vertical="center"/>
    </xf>
    <xf numFmtId="0" fontId="9" fillId="23" borderId="0" applyNumberFormat="0" applyBorder="0" applyAlignment="0" applyProtection="0">
      <alignment vertical="center"/>
    </xf>
    <xf numFmtId="0" fontId="9" fillId="3"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7" fillId="11" borderId="0" applyNumberFormat="0" applyBorder="0" applyAlignment="0" applyProtection="0">
      <alignment vertical="center"/>
    </xf>
    <xf numFmtId="0" fontId="17" fillId="16" borderId="0" applyNumberFormat="0" applyBorder="0" applyAlignment="0" applyProtection="0">
      <alignment vertical="center"/>
    </xf>
    <xf numFmtId="0" fontId="9" fillId="29" borderId="0" applyNumberFormat="0" applyBorder="0" applyAlignment="0" applyProtection="0">
      <alignment vertical="center"/>
    </xf>
    <xf numFmtId="0" fontId="9" fillId="7" borderId="0" applyNumberFormat="0" applyBorder="0" applyAlignment="0" applyProtection="0">
      <alignment vertical="center"/>
    </xf>
    <xf numFmtId="0" fontId="17" fillId="10" borderId="0" applyNumberFormat="0" applyBorder="0" applyAlignment="0" applyProtection="0">
      <alignment vertical="center"/>
    </xf>
    <xf numFmtId="0" fontId="9" fillId="2" borderId="0" applyNumberFormat="0" applyBorder="0" applyAlignment="0" applyProtection="0">
      <alignment vertical="center"/>
    </xf>
    <xf numFmtId="0" fontId="17" fillId="26" borderId="0" applyNumberFormat="0" applyBorder="0" applyAlignment="0" applyProtection="0">
      <alignment vertical="center"/>
    </xf>
    <xf numFmtId="0" fontId="17" fillId="15" borderId="0" applyNumberFormat="0" applyBorder="0" applyAlignment="0" applyProtection="0">
      <alignment vertical="center"/>
    </xf>
    <xf numFmtId="0" fontId="9" fillId="6" borderId="0" applyNumberFormat="0" applyBorder="0" applyAlignment="0" applyProtection="0">
      <alignment vertical="center"/>
    </xf>
    <xf numFmtId="0" fontId="17" fillId="18" borderId="0" applyNumberFormat="0" applyBorder="0" applyAlignment="0" applyProtection="0">
      <alignment vertical="center"/>
    </xf>
    <xf numFmtId="0" fontId="3" fillId="0" borderId="0"/>
  </cellStyleXfs>
  <cellXfs count="40">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6" fontId="5" fillId="0" borderId="1" xfId="8" applyNumberFormat="1" applyFont="1" applyFill="1" applyBorder="1" applyAlignment="1">
      <alignment horizontal="right" vertical="center" wrapText="1"/>
    </xf>
    <xf numFmtId="176" fontId="5" fillId="0" borderId="1" xfId="0" applyNumberFormat="1" applyFont="1" applyFill="1" applyBorder="1" applyAlignment="1">
      <alignment horizontal="right" vertical="center" wrapText="1"/>
    </xf>
    <xf numFmtId="177" fontId="5" fillId="0" borderId="1" xfId="11" applyNumberFormat="1" applyFont="1" applyFill="1" applyBorder="1" applyAlignment="1">
      <alignment horizontal="center" vertical="center" wrapText="1"/>
    </xf>
    <xf numFmtId="0" fontId="5" fillId="0" borderId="1" xfId="0" applyFont="1" applyFill="1" applyBorder="1" applyAlignment="1">
      <alignment horizontal="right" vertical="center" wrapText="1"/>
    </xf>
    <xf numFmtId="0" fontId="5" fillId="0" borderId="2" xfId="0" applyFont="1" applyFill="1" applyBorder="1" applyAlignment="1">
      <alignment horizontal="right" vertical="center" wrapText="1"/>
    </xf>
    <xf numFmtId="43" fontId="5" fillId="0" borderId="1" xfId="8" applyFont="1" applyFill="1" applyBorder="1" applyAlignment="1">
      <alignment horizontal="center" vertical="center" wrapText="1"/>
    </xf>
    <xf numFmtId="0" fontId="5" fillId="0" borderId="1" xfId="0" applyFont="1" applyFill="1" applyBorder="1" applyAlignment="1">
      <alignment vertical="center" wrapText="1"/>
    </xf>
    <xf numFmtId="177" fontId="5" fillId="0" borderId="1"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49" fontId="5" fillId="0" borderId="1" xfId="49" applyNumberFormat="1" applyFont="1" applyFill="1" applyBorder="1" applyAlignment="1">
      <alignment horizontal="center" vertical="center" wrapText="1"/>
    </xf>
    <xf numFmtId="49" fontId="5" fillId="0" borderId="1" xfId="49" applyNumberFormat="1" applyFont="1" applyFill="1" applyBorder="1" applyAlignment="1">
      <alignment horizontal="left" vertical="center" wrapText="1"/>
    </xf>
    <xf numFmtId="178" fontId="5" fillId="0" borderId="1" xfId="49"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178" fontId="6"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10" fontId="5" fillId="0" borderId="1" xfId="8" applyNumberFormat="1" applyFont="1" applyFill="1" applyBorder="1" applyAlignment="1">
      <alignment vertical="center" wrapText="1"/>
    </xf>
    <xf numFmtId="179" fontId="5" fillId="0" borderId="1" xfId="8" applyNumberFormat="1" applyFont="1" applyFill="1" applyBorder="1" applyAlignment="1">
      <alignment vertical="center" wrapText="1"/>
    </xf>
    <xf numFmtId="43" fontId="6" fillId="0" borderId="1" xfId="8"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90" zoomScaleNormal="100" zoomScaleSheetLayoutView="90" topLeftCell="A2" workbookViewId="0">
      <selection activeCell="A6" sqref="$A6:$XFD6"/>
    </sheetView>
  </sheetViews>
  <sheetFormatPr defaultColWidth="9" defaultRowHeight="13.5"/>
  <cols>
    <col min="1" max="1" width="4" style="5" customWidth="1"/>
    <col min="2" max="2" width="10.4416666666667" style="5" customWidth="1"/>
    <col min="3" max="3" width="13.5583333333333" style="5" customWidth="1"/>
    <col min="4" max="4" width="18.1333333333333" style="5" customWidth="1"/>
    <col min="5" max="6" width="11.5583333333333" style="6" customWidth="1"/>
    <col min="7" max="7" width="11.5583333333333" style="5" customWidth="1"/>
    <col min="8" max="8" width="10.2166666666667" style="5" customWidth="1"/>
    <col min="9" max="9" width="8.55833333333333" style="6" customWidth="1"/>
    <col min="10" max="10" width="24.8833333333333" style="5" customWidth="1"/>
  </cols>
  <sheetData>
    <row r="1" ht="15.75" hidden="1" customHeight="1" spans="1:10">
      <c r="A1" s="7" t="s">
        <v>0</v>
      </c>
      <c r="B1" s="7"/>
      <c r="C1" s="7"/>
      <c r="D1" s="7"/>
      <c r="E1" s="8"/>
      <c r="F1" s="8"/>
      <c r="G1" s="7"/>
      <c r="H1" s="7"/>
      <c r="I1" s="8"/>
      <c r="J1" s="7"/>
    </row>
    <row r="2" ht="20.25" spans="1:10">
      <c r="A2" s="9" t="s">
        <v>1</v>
      </c>
      <c r="B2" s="9"/>
      <c r="C2" s="9"/>
      <c r="D2" s="9"/>
      <c r="E2" s="9"/>
      <c r="F2" s="9"/>
      <c r="G2" s="9"/>
      <c r="H2" s="9"/>
      <c r="I2" s="9"/>
      <c r="J2" s="9"/>
    </row>
    <row r="3" s="1" customFormat="1" ht="17.25" customHeight="1" spans="1:10">
      <c r="A3" s="10" t="s">
        <v>2</v>
      </c>
      <c r="B3" s="10"/>
      <c r="C3" s="10"/>
      <c r="D3" s="10"/>
      <c r="E3" s="10"/>
      <c r="F3" s="10"/>
      <c r="G3" s="10"/>
      <c r="H3" s="10"/>
      <c r="I3" s="10"/>
      <c r="J3" s="10"/>
    </row>
    <row r="4" ht="18.75" customHeight="1" spans="1:10">
      <c r="A4" s="11" t="s">
        <v>3</v>
      </c>
      <c r="B4" s="11"/>
      <c r="C4" s="11"/>
      <c r="D4" s="11" t="s">
        <v>4</v>
      </c>
      <c r="E4" s="11"/>
      <c r="F4" s="11"/>
      <c r="G4" s="11"/>
      <c r="H4" s="11"/>
      <c r="I4" s="11"/>
      <c r="J4" s="11"/>
    </row>
    <row r="5" ht="18.75" customHeight="1" spans="1:10">
      <c r="A5" s="11" t="s">
        <v>5</v>
      </c>
      <c r="B5" s="11"/>
      <c r="C5" s="11"/>
      <c r="D5" s="11" t="s">
        <v>6</v>
      </c>
      <c r="E5" s="11"/>
      <c r="F5" s="11" t="s">
        <v>7</v>
      </c>
      <c r="G5" s="11"/>
      <c r="H5" s="11"/>
      <c r="I5" s="11" t="s">
        <v>8</v>
      </c>
      <c r="J5" s="11"/>
    </row>
    <row r="6" s="2" customFormat="1" ht="27" customHeight="1" spans="1:10">
      <c r="A6" s="12" t="s">
        <v>9</v>
      </c>
      <c r="B6" s="12"/>
      <c r="C6" s="12"/>
      <c r="D6" s="12"/>
      <c r="E6" s="12" t="s">
        <v>10</v>
      </c>
      <c r="F6" s="12" t="s">
        <v>11</v>
      </c>
      <c r="G6" s="12" t="s">
        <v>12</v>
      </c>
      <c r="H6" s="12" t="s">
        <v>13</v>
      </c>
      <c r="I6" s="12" t="s">
        <v>14</v>
      </c>
      <c r="J6" s="12" t="s">
        <v>15</v>
      </c>
    </row>
    <row r="7" ht="17.25" customHeight="1" spans="1:10">
      <c r="A7" s="12"/>
      <c r="B7" s="12"/>
      <c r="C7" s="12"/>
      <c r="D7" s="13" t="s">
        <v>16</v>
      </c>
      <c r="E7" s="14">
        <v>75</v>
      </c>
      <c r="F7" s="14">
        <v>75</v>
      </c>
      <c r="G7" s="15">
        <v>74.775902</v>
      </c>
      <c r="H7" s="16">
        <v>10</v>
      </c>
      <c r="I7" s="37">
        <f>G7/F7</f>
        <v>0.997012026666667</v>
      </c>
      <c r="J7" s="38">
        <f>H7*I7</f>
        <v>9.97012026666667</v>
      </c>
    </row>
    <row r="8" ht="17.25" customHeight="1" spans="1:10">
      <c r="A8" s="12"/>
      <c r="B8" s="12"/>
      <c r="C8" s="12"/>
      <c r="D8" s="17" t="s">
        <v>17</v>
      </c>
      <c r="E8" s="14">
        <v>75</v>
      </c>
      <c r="F8" s="14">
        <v>75</v>
      </c>
      <c r="G8" s="15">
        <v>74.775902</v>
      </c>
      <c r="H8" s="16" t="s">
        <v>18</v>
      </c>
      <c r="I8" s="37">
        <f>G8/F8</f>
        <v>0.997012026666667</v>
      </c>
      <c r="J8" s="16" t="s">
        <v>18</v>
      </c>
    </row>
    <row r="9" ht="17.25" customHeight="1" spans="1:10">
      <c r="A9" s="12"/>
      <c r="B9" s="12"/>
      <c r="C9" s="12"/>
      <c r="D9" s="18" t="s">
        <v>19</v>
      </c>
      <c r="E9" s="19"/>
      <c r="F9" s="19"/>
      <c r="G9" s="12"/>
      <c r="H9" s="16" t="s">
        <v>18</v>
      </c>
      <c r="I9" s="37"/>
      <c r="J9" s="16" t="s">
        <v>18</v>
      </c>
    </row>
    <row r="10" ht="17.25" customHeight="1" spans="1:10">
      <c r="A10" s="12"/>
      <c r="B10" s="12"/>
      <c r="C10" s="12"/>
      <c r="D10" s="17" t="s">
        <v>20</v>
      </c>
      <c r="E10" s="12"/>
      <c r="F10" s="12"/>
      <c r="G10" s="20"/>
      <c r="H10" s="21" t="s">
        <v>18</v>
      </c>
      <c r="I10" s="37"/>
      <c r="J10" s="21" t="s">
        <v>18</v>
      </c>
    </row>
    <row r="11" ht="21" customHeight="1" spans="1:10">
      <c r="A11" s="12" t="s">
        <v>21</v>
      </c>
      <c r="B11" s="12" t="s">
        <v>22</v>
      </c>
      <c r="C11" s="12"/>
      <c r="D11" s="12"/>
      <c r="E11" s="12"/>
      <c r="F11" s="12" t="s">
        <v>23</v>
      </c>
      <c r="G11" s="12"/>
      <c r="H11" s="12"/>
      <c r="I11" s="12"/>
      <c r="J11" s="12"/>
    </row>
    <row r="12" ht="145" customHeight="1" spans="1:10">
      <c r="A12" s="20"/>
      <c r="B12" s="22" t="s">
        <v>24</v>
      </c>
      <c r="C12" s="23"/>
      <c r="D12" s="23"/>
      <c r="E12" s="24"/>
      <c r="F12" s="22" t="s">
        <v>25</v>
      </c>
      <c r="G12" s="23"/>
      <c r="H12" s="23"/>
      <c r="I12" s="23"/>
      <c r="J12" s="24"/>
    </row>
    <row r="13" s="3" customFormat="1" ht="32.25" customHeight="1" spans="1:10">
      <c r="A13" s="12" t="s">
        <v>26</v>
      </c>
      <c r="B13" s="12" t="s">
        <v>27</v>
      </c>
      <c r="C13" s="12" t="s">
        <v>28</v>
      </c>
      <c r="D13" s="12" t="s">
        <v>29</v>
      </c>
      <c r="E13" s="12" t="s">
        <v>30</v>
      </c>
      <c r="F13" s="25" t="s">
        <v>31</v>
      </c>
      <c r="G13" s="26"/>
      <c r="H13" s="25" t="s">
        <v>13</v>
      </c>
      <c r="I13" s="12" t="s">
        <v>15</v>
      </c>
      <c r="J13" s="12" t="s">
        <v>32</v>
      </c>
    </row>
    <row r="14" s="4" customFormat="1" ht="19.5" customHeight="1" spans="1:10">
      <c r="A14" s="12"/>
      <c r="B14" s="12" t="s">
        <v>33</v>
      </c>
      <c r="C14" s="27" t="s">
        <v>34</v>
      </c>
      <c r="D14" s="28" t="s">
        <v>35</v>
      </c>
      <c r="E14" s="27" t="s">
        <v>36</v>
      </c>
      <c r="F14" s="25" t="s">
        <v>37</v>
      </c>
      <c r="G14" s="26"/>
      <c r="H14" s="29">
        <v>5</v>
      </c>
      <c r="I14" s="29">
        <v>5</v>
      </c>
      <c r="J14" s="20"/>
    </row>
    <row r="15" s="4" customFormat="1" ht="19.5" customHeight="1" spans="1:10">
      <c r="A15" s="12"/>
      <c r="B15" s="12"/>
      <c r="C15" s="27"/>
      <c r="D15" s="28" t="s">
        <v>38</v>
      </c>
      <c r="E15" s="27" t="s">
        <v>39</v>
      </c>
      <c r="F15" s="25" t="s">
        <v>40</v>
      </c>
      <c r="G15" s="26"/>
      <c r="H15" s="29">
        <v>5</v>
      </c>
      <c r="I15" s="29">
        <v>5</v>
      </c>
      <c r="J15" s="20"/>
    </row>
    <row r="16" s="4" customFormat="1" ht="19.5" customHeight="1" spans="1:10">
      <c r="A16" s="12"/>
      <c r="B16" s="12"/>
      <c r="C16" s="27"/>
      <c r="D16" s="28" t="s">
        <v>41</v>
      </c>
      <c r="E16" s="27" t="s">
        <v>42</v>
      </c>
      <c r="F16" s="25" t="s">
        <v>43</v>
      </c>
      <c r="G16" s="26"/>
      <c r="H16" s="29">
        <v>5</v>
      </c>
      <c r="I16" s="29">
        <v>5</v>
      </c>
      <c r="J16" s="20"/>
    </row>
    <row r="17" s="4" customFormat="1" ht="19.5" customHeight="1" spans="1:10">
      <c r="A17" s="12"/>
      <c r="B17" s="12"/>
      <c r="C17" s="27"/>
      <c r="D17" s="28" t="s">
        <v>44</v>
      </c>
      <c r="E17" s="27" t="s">
        <v>45</v>
      </c>
      <c r="F17" s="25" t="s">
        <v>46</v>
      </c>
      <c r="G17" s="26"/>
      <c r="H17" s="29">
        <v>5</v>
      </c>
      <c r="I17" s="29">
        <v>5</v>
      </c>
      <c r="J17" s="20"/>
    </row>
    <row r="18" s="4" customFormat="1" ht="19.5" customHeight="1" spans="1:10">
      <c r="A18" s="12"/>
      <c r="B18" s="12"/>
      <c r="C18" s="27" t="s">
        <v>47</v>
      </c>
      <c r="D18" s="28" t="s">
        <v>48</v>
      </c>
      <c r="E18" s="27" t="s">
        <v>49</v>
      </c>
      <c r="F18" s="25" t="s">
        <v>49</v>
      </c>
      <c r="G18" s="26"/>
      <c r="H18" s="29">
        <v>10</v>
      </c>
      <c r="I18" s="29">
        <v>10</v>
      </c>
      <c r="J18" s="20"/>
    </row>
    <row r="19" s="4" customFormat="1" ht="68" customHeight="1" spans="1:10">
      <c r="A19" s="12"/>
      <c r="B19" s="12"/>
      <c r="C19" s="27"/>
      <c r="D19" s="28" t="s">
        <v>50</v>
      </c>
      <c r="E19" s="27" t="s">
        <v>51</v>
      </c>
      <c r="F19" s="25" t="s">
        <v>52</v>
      </c>
      <c r="G19" s="26"/>
      <c r="H19" s="29">
        <v>10</v>
      </c>
      <c r="I19" s="29">
        <v>10</v>
      </c>
      <c r="J19" s="20"/>
    </row>
    <row r="20" s="4" customFormat="1" ht="30" customHeight="1" spans="1:10">
      <c r="A20" s="12"/>
      <c r="B20" s="12"/>
      <c r="C20" s="27" t="s">
        <v>53</v>
      </c>
      <c r="D20" s="28" t="s">
        <v>54</v>
      </c>
      <c r="E20" s="27" t="s">
        <v>55</v>
      </c>
      <c r="F20" s="25" t="s">
        <v>56</v>
      </c>
      <c r="G20" s="26"/>
      <c r="H20" s="29">
        <v>10</v>
      </c>
      <c r="I20" s="29">
        <v>10</v>
      </c>
      <c r="J20" s="20"/>
    </row>
    <row r="21" s="4" customFormat="1" ht="77" customHeight="1" spans="1:10">
      <c r="A21" s="12"/>
      <c r="B21" s="27" t="s">
        <v>57</v>
      </c>
      <c r="C21" s="27" t="s">
        <v>58</v>
      </c>
      <c r="D21" s="28" t="s">
        <v>59</v>
      </c>
      <c r="E21" s="27" t="s">
        <v>60</v>
      </c>
      <c r="F21" s="25" t="s">
        <v>61</v>
      </c>
      <c r="G21" s="26"/>
      <c r="H21" s="29">
        <v>10</v>
      </c>
      <c r="I21" s="29">
        <v>8.5</v>
      </c>
      <c r="J21" s="20" t="s">
        <v>62</v>
      </c>
    </row>
    <row r="22" s="4" customFormat="1" ht="111" customHeight="1" spans="1:10">
      <c r="A22" s="12"/>
      <c r="B22" s="27" t="s">
        <v>63</v>
      </c>
      <c r="C22" s="27" t="s">
        <v>64</v>
      </c>
      <c r="D22" s="28" t="s">
        <v>65</v>
      </c>
      <c r="E22" s="27" t="s">
        <v>66</v>
      </c>
      <c r="F22" s="25" t="s">
        <v>67</v>
      </c>
      <c r="G22" s="26"/>
      <c r="H22" s="30">
        <v>5</v>
      </c>
      <c r="I22" s="30">
        <v>4</v>
      </c>
      <c r="J22" s="20" t="s">
        <v>68</v>
      </c>
    </row>
    <row r="23" s="4" customFormat="1" ht="124" customHeight="1" spans="1:10">
      <c r="A23" s="12"/>
      <c r="B23" s="27"/>
      <c r="C23" s="27"/>
      <c r="D23" s="28" t="s">
        <v>69</v>
      </c>
      <c r="E23" s="27" t="s">
        <v>66</v>
      </c>
      <c r="F23" s="25" t="s">
        <v>70</v>
      </c>
      <c r="G23" s="26"/>
      <c r="H23" s="30">
        <v>8</v>
      </c>
      <c r="I23" s="30">
        <v>5</v>
      </c>
      <c r="J23" s="20" t="s">
        <v>71</v>
      </c>
    </row>
    <row r="24" s="4" customFormat="1" ht="135" customHeight="1" spans="1:10">
      <c r="A24" s="12"/>
      <c r="B24" s="27"/>
      <c r="C24" s="27"/>
      <c r="D24" s="28" t="s">
        <v>72</v>
      </c>
      <c r="E24" s="27" t="s">
        <v>73</v>
      </c>
      <c r="F24" s="25" t="s">
        <v>74</v>
      </c>
      <c r="G24" s="26"/>
      <c r="H24" s="30">
        <v>7</v>
      </c>
      <c r="I24" s="30">
        <v>5</v>
      </c>
      <c r="J24" s="20" t="s">
        <v>75</v>
      </c>
    </row>
    <row r="25" s="4" customFormat="1" ht="95" customHeight="1" spans="1:10">
      <c r="A25" s="12"/>
      <c r="B25" s="12" t="s">
        <v>76</v>
      </c>
      <c r="C25" s="12" t="s">
        <v>77</v>
      </c>
      <c r="D25" s="28" t="s">
        <v>78</v>
      </c>
      <c r="E25" s="27" t="s">
        <v>49</v>
      </c>
      <c r="F25" s="31">
        <v>0.91</v>
      </c>
      <c r="G25" s="26"/>
      <c r="H25" s="30">
        <v>10</v>
      </c>
      <c r="I25" s="30">
        <v>7.5</v>
      </c>
      <c r="J25" s="20" t="s">
        <v>79</v>
      </c>
    </row>
    <row r="26" s="4" customFormat="1" ht="21" customHeight="1" spans="1:10">
      <c r="A26" s="32" t="s">
        <v>80</v>
      </c>
      <c r="B26" s="32"/>
      <c r="C26" s="32"/>
      <c r="D26" s="32"/>
      <c r="E26" s="32"/>
      <c r="F26" s="32"/>
      <c r="G26" s="32"/>
      <c r="H26" s="33">
        <f>SUM(H14:H25)+H7</f>
        <v>100</v>
      </c>
      <c r="I26" s="33">
        <f>SUM(I14:I25)+J7</f>
        <v>89.9701202666667</v>
      </c>
      <c r="J26" s="39" t="s">
        <v>18</v>
      </c>
    </row>
    <row r="27" ht="259" customHeight="1" spans="1:10">
      <c r="A27" s="34" t="s">
        <v>81</v>
      </c>
      <c r="B27" s="35"/>
      <c r="C27" s="35"/>
      <c r="D27" s="35"/>
      <c r="E27" s="36"/>
      <c r="F27" s="36"/>
      <c r="G27" s="35"/>
      <c r="H27" s="35"/>
      <c r="I27" s="36"/>
      <c r="J27" s="35"/>
    </row>
  </sheetData>
  <mergeCells count="36">
    <mergeCell ref="A1:J1"/>
    <mergeCell ref="A2:J2"/>
    <mergeCell ref="A3:J3"/>
    <mergeCell ref="A4:C4"/>
    <mergeCell ref="D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1:A12"/>
    <mergeCell ref="A13:A25"/>
    <mergeCell ref="B14:B20"/>
    <mergeCell ref="B22:B24"/>
    <mergeCell ref="C14:C17"/>
    <mergeCell ref="C18:C19"/>
    <mergeCell ref="C22:C24"/>
    <mergeCell ref="A6:C10"/>
  </mergeCells>
  <printOptions horizontalCentered="1"/>
  <pageMargins left="0.393055555555556" right="0.393055555555556" top="0.590277777777778" bottom="0.590277777777778" header="0.313888888888889" footer="0.393055555555556"/>
  <pageSetup paperSize="9" scale="78"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user</cp:lastModifiedBy>
  <dcterms:created xsi:type="dcterms:W3CDTF">2019-04-10T10:20:00Z</dcterms:created>
  <dcterms:modified xsi:type="dcterms:W3CDTF">2025-08-21T03:07:21Z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2052-10.8.2.7027</vt:lpwstr>
  </property>
  <property fmtid="{D5CDD505-2E9C-101B-9397-08002B2CF9AE}" pid="3" name="ICV">
    <vt:lpwstr>5005672C91694CFC8390D8903EC3346F_12</vt:lpwstr>
  </property>
</Properties>
</file>