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0750" windowHeight="10480"/>
  </bookViews>
  <sheets>
    <sheet name="项目支出绩效自评表" sheetId="1" r:id="rId1"/>
  </sheets>
  <definedNames>
    <definedName name="_xlnm.Print_Area" localSheetId="0">项目支出绩效自评表!$A$1:$J$32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<sst xmlns="http://schemas.openxmlformats.org/spreadsheetml/2006/main" count="108" uniqueCount="94">
  <si>
    <t>附件3</t>
  </si>
  <si>
    <t>项目支出绩效自评表</t>
  </si>
  <si>
    <t>（2024年度）</t>
  </si>
  <si>
    <t>项目名称</t>
  </si>
  <si>
    <t>妇女创新服务项目</t>
  </si>
  <si>
    <t>主管部门</t>
  </si>
  <si>
    <t>北京市妇女联合会</t>
  </si>
  <si>
    <t>实施单位</t>
  </si>
  <si>
    <t>北京市妇女儿童服务中心</t>
  </si>
  <si>
    <t>项目资金
（万元）</t>
  </si>
  <si>
    <t>年初预算数</t>
  </si>
  <si>
    <t>全年预算数</t>
  </si>
  <si>
    <t>全年执行数</t>
  </si>
  <si>
    <t>分值</t>
  </si>
  <si>
    <t>执行率</t>
  </si>
  <si>
    <t>得分</t>
  </si>
  <si>
    <t>年度资金总额：</t>
  </si>
  <si>
    <t>其中：当年财政拨款</t>
  </si>
  <si>
    <t>——</t>
  </si>
  <si>
    <t>上年结转资金</t>
  </si>
  <si>
    <t>其他资金</t>
  </si>
  <si>
    <t>年
度
总
体
目
标</t>
  </si>
  <si>
    <t>预期目标</t>
  </si>
  <si>
    <t>实际完成情况</t>
  </si>
  <si>
    <t>1.通过巾帼家政项目，开展巾帼家政员及家政经理人培训，提升服务效能，助推家政企业提质扩容；开展在京巾帼家政人关爱服务活动，为广大家政人送去温暖及关爱；为巾帼家政企业搭建沟通、交流平台，推动家政企业实现资源共享，互助发展，共促家政行业发展。
2.通过创业女性服务项目，结合女性特点和需求开展健康养生、形象提升等各类培训，满足全市妇女创业及就业、个人职业发展需求。</t>
  </si>
  <si>
    <t>2024年如期完成巾帼家政员及家政经理人培训，提升了服务效能，达到了助推家政企业提质扩容的目标；增设在京巾帼家政人关爱服务活动，以北京中轴线申遗成功为契机，开展了线上游北京为主题的活动，真正的为广大家政人送去温暖及关爱，达到了缓解家政人员家庭照护压力的目标；完成了巾帼家政企业研训交流活动，为巾帼家政企业之间、巾帼家政企业与高校相关专业之间搭建起沟通、交流平台，切实地推动家政企业实现资源共享，互助发展，共促家政行业发展。通过巾帼创业女性大讲堂公益服务项目，结合女性特点和需求开展了相应的公益服务，尤其是针对即将毕业的女大学生和对口支援地区的贫困妇女开展了求职礼仪和线上自媒体操作等实用课程，满足了广大妇女创业、就业、发展、提高的需求。</t>
  </si>
  <si>
    <t>绩
效
指
标</t>
  </si>
  <si>
    <t>一级指标</t>
  </si>
  <si>
    <t>二级指标</t>
  </si>
  <si>
    <t>三级指标</t>
  </si>
  <si>
    <t>年度指标值</t>
  </si>
  <si>
    <t>实际完成值</t>
  </si>
  <si>
    <t>偏差原因分析及
改进措施</t>
  </si>
  <si>
    <t>产
出
指
标
（50分）</t>
  </si>
  <si>
    <t>数量指标
（35分）</t>
  </si>
  <si>
    <t>开展最美家政人综合能力提升课程</t>
  </si>
  <si>
    <r>
      <rPr>
        <sz val="10"/>
        <rFont val="SimSun"/>
        <charset val="134"/>
      </rPr>
      <t>≧</t>
    </r>
    <r>
      <rPr>
        <sz val="10"/>
        <rFont val="宋体"/>
        <charset val="134"/>
      </rPr>
      <t>40次</t>
    </r>
  </si>
  <si>
    <t>47次</t>
  </si>
  <si>
    <t>开展巾帼家政人家庭关爱服务</t>
  </si>
  <si>
    <t>=1场</t>
  </si>
  <si>
    <t>1场</t>
  </si>
  <si>
    <t>开展家政经理人素养提升训练营</t>
  </si>
  <si>
    <t>开展巾帼家政企业研训交流活动</t>
  </si>
  <si>
    <t>=1次</t>
  </si>
  <si>
    <t>1次</t>
  </si>
  <si>
    <t>开展巾帼创业女性讲堂</t>
  </si>
  <si>
    <t>≧60次</t>
  </si>
  <si>
    <t>69次</t>
  </si>
  <si>
    <t>质量指标
（10分）</t>
  </si>
  <si>
    <t>各项活动参与率</t>
  </si>
  <si>
    <t>≧85%</t>
  </si>
  <si>
    <t>最美家政人综合能力提升项目计划服务1600人次，实际服务2100人次，由于课程设置比较贴合家政员工作实际，家政员踊跃参与，因此超出计划服务人次较多。今后将更好更科学地制定全年工作计划，在执行中严格按照工作计划进行工作，减少执行过程中的偏差。</t>
  </si>
  <si>
    <t>项目验收合格率</t>
  </si>
  <si>
    <t>=100%</t>
  </si>
  <si>
    <t>时效指标
（5分）</t>
  </si>
  <si>
    <t>所有项目开展并完成验收</t>
  </si>
  <si>
    <r>
      <rPr>
        <sz val="10"/>
        <rFont val="SimSun"/>
        <charset val="134"/>
      </rPr>
      <t>≦</t>
    </r>
    <r>
      <rPr>
        <sz val="10"/>
        <rFont val="宋体"/>
        <charset val="134"/>
      </rPr>
      <t>11月份</t>
    </r>
  </si>
  <si>
    <t>12月份完成了所有项目并验收</t>
  </si>
  <si>
    <t>因科室人事变动以及全员保障北京市十五届妇女代表大会会务工作原因，本项目执行存在滞后情况，虽然在12月完成了所有工作，但是较年初计划还是存在偏差。今后将更好更科学地制定全年工作计划，在执行中严格按照工作计划进行各项目工作，减少执行过程中的偏差。</t>
  </si>
  <si>
    <t>成
本
指
标
（10分）</t>
  </si>
  <si>
    <t>经济成本指标
（10分）</t>
  </si>
  <si>
    <t>巾帼家政服务工作成本</t>
  </si>
  <si>
    <t>≦25万元</t>
  </si>
  <si>
    <t>23.020889万元</t>
  </si>
  <si>
    <t>创业女性服务工作成本</t>
  </si>
  <si>
    <t>≦13万元</t>
  </si>
  <si>
    <t>13万元</t>
  </si>
  <si>
    <t>效
益
指
标
（20分）</t>
  </si>
  <si>
    <t>社会效益指标
（20分）</t>
  </si>
  <si>
    <t>北京市巾帼家政企业覆盖面</t>
  </si>
  <si>
    <t>≧6家</t>
  </si>
  <si>
    <t>7家</t>
  </si>
  <si>
    <t>北京市各区创业女性覆盖面</t>
  </si>
  <si>
    <r>
      <rPr>
        <sz val="10"/>
        <rFont val="SimSun"/>
        <charset val="134"/>
      </rPr>
      <t>≧</t>
    </r>
    <r>
      <rPr>
        <sz val="10"/>
        <rFont val="宋体"/>
        <charset val="134"/>
      </rPr>
      <t>12个区</t>
    </r>
  </si>
  <si>
    <t>11个区</t>
  </si>
  <si>
    <t>其中为北方工业大学即将毕业的女大学生设置了求职礼仪职场形象课程；由于北方工业大学所在地属于石景山区，因此没有达到计划的覆盖12个区及以上的目标。在今后的工作中要更加严谨，严格按照年初计划推进工作。</t>
  </si>
  <si>
    <t>提高家政从业人员专业程度、综合素质</t>
  </si>
  <si>
    <t>优</t>
  </si>
  <si>
    <t>基本达到了年初设定的目标，通过设置实用课程在家政从业人员专业程度和综合素质提高方面起到了积极作用</t>
  </si>
  <si>
    <t>不少家政员反馈，在整理收纳和助医服务方面确实对本职工作帮助很大，但是对于养老护理方面的课程需求量也大。在今后的工作中，将更加严谨地进行前期调查，充分了解各巾帼家政企业的实际需求，在课程设置上更合理，更好地达到对家政从业人员专业程度和综合素质地提高的目标。</t>
  </si>
  <si>
    <t>缓解巾帼家政人家庭建设和子女陪伴的压力</t>
  </si>
  <si>
    <t>基本达到了年初设定的目标，贯彻落实习近平总书记关于妇女儿童和妇联工作重要论述和家政服务的重要指示精神，以北京中轴线申遗成功为契机，开展以北京文化历史为主旨的家政人家庭关爱服务，关注留守儿童成长，激发孩子们的民族自豪感和爱国心，传播正能量，助力家政人家庭文明建设。</t>
  </si>
  <si>
    <t>虽然活动效果不错，能在一定程度上缓解家政人家庭建设和子女压力，但在活动内容设置方面还应该再创新，在今后的工作中，要充分考虑儿童不同年龄段的接受能力的问题，提高活动的吸引力。</t>
  </si>
  <si>
    <t>推动家政企业资源共享、互助发展</t>
  </si>
  <si>
    <t>基本达到了年初设定的目标，通过参观学习、座谈交流、研讨会等形式，京汉双方就巾帼家政企业现状、发展模式、特点、瓶颈及下一步工作计划交换思路和意见，并深入研讨了两地企业如何运用妇联平台，更好开展开展家政产教融合、促进标准化管理的问题。</t>
  </si>
  <si>
    <t>通过参观学习、座谈交流、研讨会等形式，京汉双方就巾帼家政企业现状、发展模式、特点、瓶颈及下一步工作计划交换思路和意见，并就两地企业如何运用妇联平台促进标准化管理等进行深入交流探讨。但在家政产教融合方面的探讨还不够深入，在家政相关专业院校的联系上还不够多。在今后的工作中，将多关注家政专业院校的教学与实践，中心发挥桥梁纽带作用，将家政企业与专业院校联系起来，实现资源共享互助发展的目标。</t>
  </si>
  <si>
    <t>提高巾帼创业女性创业及就业、个人职业发展能力</t>
  </si>
  <si>
    <t>中心以妇女需求为导向，不断创新服务内容和形式，不断探索女性多元化发展，在各区全面铺开涵盖创业就业、八段锦、家庭保健、中医养生、形象礼仪、非遗文化体验、线上自媒体操作、整理与收纳等8大领域课程。紧扣女性在生活、工作和自我提升方面的实际需求，为妇女群体提供了自我增值和职业发展的新路径。</t>
  </si>
  <si>
    <t>中心立足妇联组织引领、服务、联系职能，结合女性需求，满足全市妇女创业、就业、发展、提高需求开展巾帼创业女性公益大讲堂，取得了不错的效果，基本达到了设定的目标。但是在课程设置方面还需要再创新，今后要做好充分地调研工作，设置更新颖更实用的课程，不断激发广大女性创造力，更好地达到广大女性创业及就业、个人职业能力提高的目标。</t>
  </si>
  <si>
    <t>满
意
度
指
标
（10分）</t>
  </si>
  <si>
    <t>服务对象满意度指标
（10分）</t>
  </si>
  <si>
    <t>参与人员满意度</t>
  </si>
  <si>
    <t>总分</t>
  </si>
  <si>
    <r>
      <rPr>
        <b/>
        <sz val="10"/>
        <rFont val="宋体"/>
        <charset val="134"/>
        <scheme val="minor"/>
      </rPr>
      <t>专家意见及建议：</t>
    </r>
    <r>
      <rPr>
        <sz val="10"/>
        <rFont val="宋体"/>
        <charset val="134"/>
        <scheme val="minor"/>
      </rPr>
      <t xml:space="preserve">
问题：
1.个别指标未完成。如效益指标“北京市各区创业女性覆盖面≧12个区”实际完成11个区，成本指标“创业女性服务工作成本≤13万元”，实际成本14.9469万元。
2.绩效指标设置不够全面，且细化、量化不足。如质量指标“各项活动参与率≥85%”，未明确具体各个活动的服务对象，不够细化；绩效指标体系中缺少项目组织的培训人次等必要的数量指标；部分社会效益指标量化不足，且未能体现巾帼家庭的覆盖面、创业女性的覆盖率等必要的辐射、带动作用。
3.项目的边界清晰度不够，创新性体现不足。
4.项目预算测算不够准确，子项目“创业女性服务”实际工作情况与预期计划有一定偏差，发生了预算资金内部调整，导致子项目成本超支。
5.效益效果资料收集不够充分，难以展现项目产生的效益效果。
6.项目满意度调查工作有待完善，满意调查问卷设置较为简单。
建议：
1.完善项目工作计划，扩展项目工作所覆盖的范围，完成项目预期目标。
2.提高绩效管理意识，科学设置绩效指标，针对项目的实施内容，制定相关的、量化的产出指标及效益指标。 
3.进一步提高项目与其他项目的边界度，围绕“创新性”开展更多适用于服务人群的活动。
4.提高预算管理水平，进一步细化预算测算明细，并合理预计项目预算资金，提高资金使用效益。
5.完善绩效资料的收集和整理工作，充分展现项目产生的效益效果。
6.细化满意度调查问卷，并完善分析工作，使调查结果可以对以后工作开展提供一定的指引。</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</si>
</sst>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_ * #,##0.000000_ ;_ * \-#,##0.000000_ ;_ * &quot;-&quot;??.0000_ ;_ @_ "/>
    <numFmt numFmtId="178" formatCode="0_);[Red]\(0\)"/>
  </numFmts>
  <fonts count="30">
    <font>
      <sz val="11"/>
      <color theme="1"/>
      <name val="宋体"/>
      <charset val="134"/>
      <scheme val="minor"/>
    </font>
    <font>
      <sz val="9"/>
      <color indexed="8"/>
      <name val="宋体"/>
      <charset val="134"/>
    </font>
    <font>
      <sz val="10"/>
      <color indexed="8"/>
      <name val="宋体"/>
      <charset val="134"/>
    </font>
    <font>
      <sz val="12"/>
      <name val="宋体"/>
      <charset val="134"/>
    </font>
    <font>
      <sz val="16"/>
      <name val="黑体"/>
      <charset val="134"/>
    </font>
    <font>
      <sz val="10"/>
      <name val="宋体"/>
      <charset val="134"/>
    </font>
    <font>
      <sz val="10"/>
      <name val="SimSun"/>
      <charset val="134"/>
    </font>
    <font>
      <b/>
      <sz val="10"/>
      <name val="宋体"/>
      <charset val="134"/>
    </font>
    <font>
      <b/>
      <sz val="10"/>
      <name val="宋体"/>
      <charset val="134"/>
      <scheme val="minor"/>
    </font>
    <font>
      <sz val="10"/>
      <name val="宋体"/>
      <charset val="134"/>
      <scheme val="minor"/>
    </font>
    <font>
      <sz val="11"/>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10" fillId="0" borderId="0" applyFont="0" applyFill="0" applyBorder="0" applyAlignment="0" applyProtection="0">
      <alignment vertical="center"/>
    </xf>
    <xf numFmtId="44" fontId="0" fillId="0" borderId="0" applyFont="0" applyFill="0" applyBorder="0" applyAlignment="0" applyProtection="0">
      <alignment vertical="center"/>
    </xf>
    <xf numFmtId="9" fontId="1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8"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0" borderId="9" applyNumberFormat="0" applyFill="0" applyAlignment="0" applyProtection="0">
      <alignment vertical="center"/>
    </xf>
    <xf numFmtId="0" fontId="18" fillId="0" borderId="10" applyNumberFormat="0" applyFill="0" applyAlignment="0" applyProtection="0">
      <alignment vertical="center"/>
    </xf>
    <xf numFmtId="0" fontId="18" fillId="0" borderId="0" applyNumberFormat="0" applyFill="0" applyBorder="0" applyAlignment="0" applyProtection="0">
      <alignment vertical="center"/>
    </xf>
    <xf numFmtId="0" fontId="19" fillId="3" borderId="11" applyNumberFormat="0" applyAlignment="0" applyProtection="0">
      <alignment vertical="center"/>
    </xf>
    <xf numFmtId="0" fontId="20" fillId="4" borderId="12" applyNumberFormat="0" applyAlignment="0" applyProtection="0">
      <alignment vertical="center"/>
    </xf>
    <xf numFmtId="0" fontId="21" fillId="4" borderId="11" applyNumberFormat="0" applyAlignment="0" applyProtection="0">
      <alignment vertical="center"/>
    </xf>
    <xf numFmtId="0" fontId="22" fillId="5" borderId="13" applyNumberFormat="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 fillId="0" borderId="0"/>
  </cellStyleXfs>
  <cellXfs count="67">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0" fillId="0" borderId="0" xfId="0" applyAlignment="1">
      <alignment vertical="center" wrapText="1"/>
    </xf>
    <xf numFmtId="0" fontId="0" fillId="0" borderId="0" xfId="0" applyAlignment="1">
      <alignment horizontal="center" vertical="center" wrapText="1"/>
    </xf>
    <xf numFmtId="176" fontId="0" fillId="0" borderId="0" xfId="0" applyNumberFormat="1"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177" fontId="5" fillId="0" borderId="1" xfId="1" applyNumberFormat="1" applyFont="1" applyBorder="1" applyAlignment="1">
      <alignment horizontal="right" vertical="center" wrapText="1"/>
    </xf>
    <xf numFmtId="177" fontId="5" fillId="0" borderId="1" xfId="1" applyNumberFormat="1" applyFont="1" applyFill="1" applyBorder="1" applyAlignment="1">
      <alignment horizontal="right" vertical="center" wrapText="1"/>
    </xf>
    <xf numFmtId="0" fontId="5" fillId="0" borderId="1" xfId="0" applyFont="1" applyBorder="1" applyAlignment="1">
      <alignment horizontal="right" vertical="center" wrapText="1"/>
    </xf>
    <xf numFmtId="178" fontId="5" fillId="0" borderId="1" xfId="3" applyNumberFormat="1" applyFont="1" applyBorder="1" applyAlignment="1">
      <alignment horizontal="center" vertical="center" wrapText="1"/>
    </xf>
    <xf numFmtId="0" fontId="5" fillId="0" borderId="2" xfId="0" applyFont="1" applyBorder="1" applyAlignment="1">
      <alignment horizontal="right" vertical="center" wrapText="1"/>
    </xf>
    <xf numFmtId="43" fontId="5" fillId="0" borderId="1" xfId="1" applyFont="1" applyBorder="1" applyAlignment="1">
      <alignment horizontal="center" vertical="center" wrapText="1"/>
    </xf>
    <xf numFmtId="43" fontId="5" fillId="0" borderId="1" xfId="1" applyFont="1" applyFill="1" applyBorder="1" applyAlignment="1">
      <alignment horizontal="center" vertical="center" wrapText="1"/>
    </xf>
    <xf numFmtId="0" fontId="5" fillId="0" borderId="1" xfId="0" applyFont="1" applyBorder="1" applyAlignment="1">
      <alignment vertical="center" wrapText="1"/>
    </xf>
    <xf numFmtId="178" fontId="5" fillId="0" borderId="1" xfId="0" applyNumberFormat="1" applyFont="1" applyBorder="1" applyAlignment="1">
      <alignment horizontal="center"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5" xfId="0" applyFont="1" applyFill="1" applyBorder="1" applyAlignment="1">
      <alignment horizontal="center" vertical="center" wrapText="1"/>
    </xf>
    <xf numFmtId="49" fontId="5" fillId="0" borderId="5" xfId="49" applyNumberFormat="1" applyFont="1" applyFill="1" applyBorder="1" applyAlignment="1">
      <alignment horizontal="center" vertical="center" wrapText="1"/>
    </xf>
    <xf numFmtId="0" fontId="6" fillId="0" borderId="1" xfId="0" applyFont="1" applyBorder="1" applyAlignment="1">
      <alignment horizontal="center" vertical="center" wrapText="1"/>
    </xf>
    <xf numFmtId="176" fontId="5" fillId="0" borderId="2" xfId="0" applyNumberFormat="1" applyFont="1" applyFill="1" applyBorder="1" applyAlignment="1">
      <alignment horizontal="center" vertical="center" wrapText="1"/>
    </xf>
    <xf numFmtId="0" fontId="5" fillId="0" borderId="6" xfId="0" applyFont="1" applyFill="1" applyBorder="1" applyAlignment="1">
      <alignment horizontal="center" vertical="center" wrapText="1"/>
    </xf>
    <xf numFmtId="49" fontId="5" fillId="0" borderId="6" xfId="49" applyNumberFormat="1" applyFont="1" applyFill="1" applyBorder="1" applyAlignment="1">
      <alignment horizontal="center" vertical="center" wrapText="1"/>
    </xf>
    <xf numFmtId="49" fontId="5" fillId="0" borderId="1" xfId="0" applyNumberFormat="1" applyFont="1" applyBorder="1" applyAlignment="1">
      <alignment horizontal="center" vertical="center" wrapText="1"/>
    </xf>
    <xf numFmtId="176" fontId="5" fillId="0" borderId="2" xfId="0" applyNumberFormat="1" applyFont="1" applyBorder="1" applyAlignment="1">
      <alignment horizontal="center" vertical="center" wrapText="1"/>
    </xf>
    <xf numFmtId="49" fontId="5" fillId="0" borderId="1" xfId="49" applyNumberFormat="1" applyFont="1" applyFill="1" applyBorder="1" applyAlignment="1">
      <alignment horizontal="left" vertical="center" wrapText="1"/>
    </xf>
    <xf numFmtId="49" fontId="5" fillId="0" borderId="1" xfId="49" applyNumberFormat="1" applyFont="1" applyFill="1" applyBorder="1" applyAlignment="1">
      <alignment horizontal="center" vertical="center" wrapText="1"/>
    </xf>
    <xf numFmtId="176" fontId="5" fillId="0" borderId="1" xfId="49" applyNumberFormat="1" applyFont="1" applyFill="1" applyBorder="1" applyAlignment="1">
      <alignment horizontal="center" vertical="center" wrapText="1"/>
    </xf>
    <xf numFmtId="49" fontId="5" fillId="0" borderId="7" xfId="49" applyNumberFormat="1" applyFont="1" applyFill="1" applyBorder="1" applyAlignment="1">
      <alignment horizontal="center" vertical="center" wrapText="1"/>
    </xf>
    <xf numFmtId="49" fontId="6" fillId="0" borderId="1" xfId="49" applyNumberFormat="1" applyFont="1" applyFill="1" applyBorder="1" applyAlignment="1">
      <alignment horizontal="center" vertical="center" wrapText="1"/>
    </xf>
    <xf numFmtId="10" fontId="5" fillId="0" borderId="2" xfId="0" applyNumberFormat="1" applyFont="1" applyFill="1" applyBorder="1" applyAlignment="1">
      <alignment horizontal="center" vertical="center" wrapText="1"/>
    </xf>
    <xf numFmtId="9" fontId="5" fillId="0" borderId="2" xfId="0" applyNumberFormat="1" applyFont="1" applyFill="1" applyBorder="1" applyAlignment="1">
      <alignment horizontal="center" vertical="center" wrapText="1"/>
    </xf>
    <xf numFmtId="176" fontId="5" fillId="0" borderId="1" xfId="0" applyNumberFormat="1" applyFont="1" applyBorder="1" applyAlignment="1">
      <alignment horizontal="center" vertical="center" wrapText="1"/>
    </xf>
    <xf numFmtId="49" fontId="5" fillId="0" borderId="6" xfId="49" applyNumberFormat="1" applyFont="1" applyFill="1" applyBorder="1" applyAlignment="1">
      <alignment horizontal="center" vertical="center"/>
    </xf>
    <xf numFmtId="176" fontId="5" fillId="0" borderId="1" xfId="0" applyNumberFormat="1" applyFont="1" applyFill="1" applyBorder="1" applyAlignment="1">
      <alignment horizontal="center" vertical="center" wrapText="1"/>
    </xf>
    <xf numFmtId="0" fontId="5" fillId="0" borderId="4" xfId="0" applyFont="1" applyFill="1" applyBorder="1" applyAlignment="1">
      <alignment horizontal="left" vertical="center" wrapText="1"/>
    </xf>
    <xf numFmtId="49" fontId="5" fillId="0" borderId="7" xfId="49" applyNumberFormat="1" applyFont="1" applyFill="1" applyBorder="1" applyAlignment="1">
      <alignment horizontal="center" vertical="center"/>
    </xf>
    <xf numFmtId="0" fontId="7" fillId="0" borderId="1"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176" fontId="3" fillId="0" borderId="0" xfId="0" applyNumberFormat="1" applyFont="1" applyBorder="1" applyAlignment="1">
      <alignment horizontal="center" vertical="center" wrapText="1"/>
    </xf>
    <xf numFmtId="176" fontId="4" fillId="0" borderId="0" xfId="0" applyNumberFormat="1" applyFont="1" applyBorder="1" applyAlignment="1">
      <alignment horizontal="center" vertical="center" wrapText="1"/>
    </xf>
    <xf numFmtId="176" fontId="5" fillId="0" borderId="0" xfId="0" applyNumberFormat="1" applyFont="1" applyBorder="1" applyAlignment="1">
      <alignment horizontal="center" vertical="center" wrapText="1"/>
    </xf>
    <xf numFmtId="10" fontId="5" fillId="0" borderId="1" xfId="3" applyNumberFormat="1" applyFont="1" applyBorder="1" applyAlignment="1">
      <alignment vertical="center" wrapText="1"/>
    </xf>
    <xf numFmtId="176" fontId="5" fillId="0" borderId="1" xfId="1" applyNumberFormat="1" applyFont="1" applyFill="1" applyBorder="1" applyAlignment="1" applyProtection="1">
      <alignment horizontal="center" vertical="center" wrapText="1"/>
    </xf>
    <xf numFmtId="176" fontId="5" fillId="0" borderId="1" xfId="1" applyNumberFormat="1" applyFont="1" applyBorder="1" applyAlignment="1">
      <alignment vertical="center" wrapText="1"/>
    </xf>
    <xf numFmtId="176" fontId="5" fillId="0" borderId="3" xfId="0" applyNumberFormat="1"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vertical="center" wrapText="1"/>
    </xf>
    <xf numFmtId="0" fontId="5" fillId="0" borderId="1" xfId="0" applyFont="1" applyBorder="1"/>
    <xf numFmtId="43" fontId="7" fillId="0" borderId="1" xfId="1"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2"/>
  <sheetViews>
    <sheetView tabSelected="1" view="pageBreakPreview" zoomScale="85" zoomScaleNormal="115" topLeftCell="A6" workbookViewId="0">
      <selection activeCell="J30" sqref="J30"/>
    </sheetView>
  </sheetViews>
  <sheetFormatPr defaultColWidth="9" defaultRowHeight="14"/>
  <cols>
    <col min="1" max="1" width="4" style="5" customWidth="1"/>
    <col min="2" max="2" width="9.47272727272727" style="5" customWidth="1"/>
    <col min="3" max="3" width="13.5" style="5" customWidth="1"/>
    <col min="4" max="4" width="19.5" style="5" customWidth="1"/>
    <col min="5" max="5" width="12.1636363636364" style="6" customWidth="1"/>
    <col min="6" max="6" width="20.8545454545455" style="6" customWidth="1"/>
    <col min="7" max="7" width="20.8545454545455" style="5" customWidth="1"/>
    <col min="8" max="8" width="8.8" style="5" customWidth="1"/>
    <col min="9" max="9" width="10.0454545454545" style="7" customWidth="1"/>
    <col min="10" max="10" width="42.7090909090909" style="5" customWidth="1"/>
  </cols>
  <sheetData>
    <row r="1" ht="15.75" hidden="1" customHeight="1" spans="1:10">
      <c r="A1" s="8" t="s">
        <v>0</v>
      </c>
      <c r="B1" s="8"/>
      <c r="C1" s="8"/>
      <c r="D1" s="8"/>
      <c r="E1" s="9"/>
      <c r="F1" s="9"/>
      <c r="G1" s="8"/>
      <c r="H1" s="8"/>
      <c r="I1" s="56"/>
      <c r="J1" s="8"/>
    </row>
    <row r="2" ht="21" spans="1:10">
      <c r="A2" s="10" t="s">
        <v>1</v>
      </c>
      <c r="B2" s="10"/>
      <c r="C2" s="10"/>
      <c r="D2" s="10"/>
      <c r="E2" s="10"/>
      <c r="F2" s="10"/>
      <c r="G2" s="10"/>
      <c r="H2" s="10"/>
      <c r="I2" s="57"/>
      <c r="J2" s="10"/>
    </row>
    <row r="3" s="1" customFormat="1" ht="17.25" customHeight="1" spans="1:10">
      <c r="A3" s="11" t="s">
        <v>2</v>
      </c>
      <c r="B3" s="11"/>
      <c r="C3" s="11"/>
      <c r="D3" s="11"/>
      <c r="E3" s="11"/>
      <c r="F3" s="11"/>
      <c r="G3" s="11"/>
      <c r="H3" s="11"/>
      <c r="I3" s="58"/>
      <c r="J3" s="11"/>
    </row>
    <row r="4" ht="18.75" customHeight="1" spans="1:10">
      <c r="A4" s="12" t="s">
        <v>3</v>
      </c>
      <c r="B4" s="12"/>
      <c r="C4" s="12"/>
      <c r="D4" s="12" t="s">
        <v>4</v>
      </c>
      <c r="E4" s="12"/>
      <c r="F4" s="12"/>
      <c r="G4" s="12"/>
      <c r="H4" s="12"/>
      <c r="I4" s="46"/>
      <c r="J4" s="12"/>
    </row>
    <row r="5" ht="18.75" customHeight="1" spans="1:10">
      <c r="A5" s="12" t="s">
        <v>5</v>
      </c>
      <c r="B5" s="12"/>
      <c r="C5" s="12"/>
      <c r="D5" s="12" t="s">
        <v>6</v>
      </c>
      <c r="E5" s="12"/>
      <c r="F5" s="12" t="s">
        <v>7</v>
      </c>
      <c r="G5" s="12"/>
      <c r="H5" s="12"/>
      <c r="I5" s="46" t="s">
        <v>8</v>
      </c>
      <c r="J5" s="12"/>
    </row>
    <row r="6" s="2" customFormat="1" ht="27" customHeight="1" spans="1:10">
      <c r="A6" s="12" t="s">
        <v>9</v>
      </c>
      <c r="B6" s="12"/>
      <c r="C6" s="12"/>
      <c r="D6" s="12"/>
      <c r="E6" s="12" t="s">
        <v>10</v>
      </c>
      <c r="F6" s="12" t="s">
        <v>11</v>
      </c>
      <c r="G6" s="12" t="s">
        <v>12</v>
      </c>
      <c r="H6" s="12" t="s">
        <v>13</v>
      </c>
      <c r="I6" s="46" t="s">
        <v>14</v>
      </c>
      <c r="J6" s="12" t="s">
        <v>15</v>
      </c>
    </row>
    <row r="7" ht="17.25" customHeight="1" spans="1:10">
      <c r="A7" s="12"/>
      <c r="B7" s="12"/>
      <c r="C7" s="12"/>
      <c r="D7" s="13" t="s">
        <v>16</v>
      </c>
      <c r="E7" s="14">
        <v>38</v>
      </c>
      <c r="F7" s="15">
        <v>38</v>
      </c>
      <c r="G7" s="16">
        <v>37.967789</v>
      </c>
      <c r="H7" s="17">
        <v>10</v>
      </c>
      <c r="I7" s="59">
        <f>G7/F7</f>
        <v>0.999152342105263</v>
      </c>
      <c r="J7" s="60">
        <f>I7*H7</f>
        <v>9.99152342105263</v>
      </c>
    </row>
    <row r="8" ht="17.25" customHeight="1" spans="1:10">
      <c r="A8" s="12"/>
      <c r="B8" s="12"/>
      <c r="C8" s="12"/>
      <c r="D8" s="16" t="s">
        <v>17</v>
      </c>
      <c r="E8" s="14">
        <v>38</v>
      </c>
      <c r="F8" s="15">
        <v>38</v>
      </c>
      <c r="G8" s="16">
        <v>37.967789</v>
      </c>
      <c r="H8" s="17" t="s">
        <v>18</v>
      </c>
      <c r="I8" s="59">
        <f>G8/F8</f>
        <v>0.999152342105263</v>
      </c>
      <c r="J8" s="17" t="s">
        <v>18</v>
      </c>
    </row>
    <row r="9" ht="17.25" customHeight="1" spans="1:10">
      <c r="A9" s="12"/>
      <c r="B9" s="12"/>
      <c r="C9" s="12"/>
      <c r="D9" s="18" t="s">
        <v>19</v>
      </c>
      <c r="E9" s="19"/>
      <c r="F9" s="20"/>
      <c r="G9" s="12"/>
      <c r="H9" s="17" t="s">
        <v>18</v>
      </c>
      <c r="I9" s="61"/>
      <c r="J9" s="17" t="s">
        <v>18</v>
      </c>
    </row>
    <row r="10" ht="17.25" customHeight="1" spans="1:10">
      <c r="A10" s="12"/>
      <c r="B10" s="12"/>
      <c r="C10" s="12"/>
      <c r="D10" s="16" t="s">
        <v>20</v>
      </c>
      <c r="E10" s="12"/>
      <c r="F10" s="12"/>
      <c r="G10" s="21"/>
      <c r="H10" s="22" t="s">
        <v>18</v>
      </c>
      <c r="I10" s="61"/>
      <c r="J10" s="22" t="s">
        <v>18</v>
      </c>
    </row>
    <row r="11" ht="21" customHeight="1" spans="1:10">
      <c r="A11" s="12" t="s">
        <v>21</v>
      </c>
      <c r="B11" s="12" t="s">
        <v>22</v>
      </c>
      <c r="C11" s="12"/>
      <c r="D11" s="12"/>
      <c r="E11" s="12"/>
      <c r="F11" s="12" t="s">
        <v>23</v>
      </c>
      <c r="G11" s="12"/>
      <c r="H11" s="12"/>
      <c r="I11" s="46"/>
      <c r="J11" s="12"/>
    </row>
    <row r="12" ht="136" customHeight="1" spans="1:10">
      <c r="A12" s="21"/>
      <c r="B12" s="23" t="s">
        <v>24</v>
      </c>
      <c r="C12" s="24"/>
      <c r="D12" s="24"/>
      <c r="E12" s="25"/>
      <c r="F12" s="26" t="s">
        <v>25</v>
      </c>
      <c r="G12" s="27"/>
      <c r="H12" s="27"/>
      <c r="I12" s="62"/>
      <c r="J12" s="49"/>
    </row>
    <row r="13" s="3" customFormat="1" ht="32.25" customHeight="1" spans="1:10">
      <c r="A13" s="12" t="s">
        <v>26</v>
      </c>
      <c r="B13" s="12" t="s">
        <v>27</v>
      </c>
      <c r="C13" s="12" t="s">
        <v>28</v>
      </c>
      <c r="D13" s="12" t="s">
        <v>29</v>
      </c>
      <c r="E13" s="12" t="s">
        <v>30</v>
      </c>
      <c r="F13" s="28" t="s">
        <v>31</v>
      </c>
      <c r="G13" s="29"/>
      <c r="H13" s="30" t="s">
        <v>13</v>
      </c>
      <c r="I13" s="46" t="s">
        <v>15</v>
      </c>
      <c r="J13" s="12" t="s">
        <v>32</v>
      </c>
    </row>
    <row r="14" s="3" customFormat="1" ht="27.95" customHeight="1" spans="1:10">
      <c r="A14" s="12"/>
      <c r="B14" s="31" t="s">
        <v>33</v>
      </c>
      <c r="C14" s="32" t="s">
        <v>34</v>
      </c>
      <c r="D14" s="13" t="s">
        <v>35</v>
      </c>
      <c r="E14" s="33" t="s">
        <v>36</v>
      </c>
      <c r="F14" s="28" t="s">
        <v>37</v>
      </c>
      <c r="G14" s="29"/>
      <c r="H14" s="34">
        <v>10</v>
      </c>
      <c r="I14" s="48">
        <v>10</v>
      </c>
      <c r="J14" s="63"/>
    </row>
    <row r="15" s="3" customFormat="1" ht="27.95" customHeight="1" spans="1:10">
      <c r="A15" s="12"/>
      <c r="B15" s="35"/>
      <c r="C15" s="36"/>
      <c r="D15" s="13" t="s">
        <v>38</v>
      </c>
      <c r="E15" s="37" t="s">
        <v>39</v>
      </c>
      <c r="F15" s="28" t="s">
        <v>40</v>
      </c>
      <c r="G15" s="29"/>
      <c r="H15" s="38">
        <v>5</v>
      </c>
      <c r="I15" s="46">
        <v>5</v>
      </c>
      <c r="J15" s="12"/>
    </row>
    <row r="16" s="3" customFormat="1" ht="27.95" customHeight="1" spans="1:10">
      <c r="A16" s="12"/>
      <c r="B16" s="35"/>
      <c r="C16" s="36"/>
      <c r="D16" s="13" t="s">
        <v>41</v>
      </c>
      <c r="E16" s="37" t="s">
        <v>39</v>
      </c>
      <c r="F16" s="28" t="s">
        <v>40</v>
      </c>
      <c r="G16" s="29"/>
      <c r="H16" s="38">
        <v>5</v>
      </c>
      <c r="I16" s="46">
        <v>5</v>
      </c>
      <c r="J16" s="12"/>
    </row>
    <row r="17" s="4" customFormat="1" ht="27.95" customHeight="1" spans="1:10">
      <c r="A17" s="12"/>
      <c r="B17" s="35"/>
      <c r="C17" s="36"/>
      <c r="D17" s="39" t="s">
        <v>42</v>
      </c>
      <c r="E17" s="40" t="s">
        <v>43</v>
      </c>
      <c r="F17" s="28" t="s">
        <v>44</v>
      </c>
      <c r="G17" s="29"/>
      <c r="H17" s="41">
        <v>5</v>
      </c>
      <c r="I17" s="41">
        <v>5</v>
      </c>
      <c r="J17" s="21"/>
    </row>
    <row r="18" s="4" customFormat="1" ht="27.95" customHeight="1" spans="1:10">
      <c r="A18" s="12"/>
      <c r="B18" s="35"/>
      <c r="C18" s="42"/>
      <c r="D18" s="39" t="s">
        <v>45</v>
      </c>
      <c r="E18" s="40" t="s">
        <v>46</v>
      </c>
      <c r="F18" s="28" t="s">
        <v>47</v>
      </c>
      <c r="G18" s="29"/>
      <c r="H18" s="41">
        <v>10</v>
      </c>
      <c r="I18" s="41">
        <v>10</v>
      </c>
      <c r="J18" s="21"/>
    </row>
    <row r="19" s="4" customFormat="1" ht="83" customHeight="1" spans="1:10">
      <c r="A19" s="12"/>
      <c r="B19" s="35"/>
      <c r="C19" s="32" t="s">
        <v>48</v>
      </c>
      <c r="D19" s="39" t="s">
        <v>49</v>
      </c>
      <c r="E19" s="43" t="s">
        <v>50</v>
      </c>
      <c r="F19" s="44">
        <v>1.0257</v>
      </c>
      <c r="G19" s="29"/>
      <c r="H19" s="41">
        <v>5</v>
      </c>
      <c r="I19" s="41">
        <v>3</v>
      </c>
      <c r="J19" s="64" t="s">
        <v>51</v>
      </c>
    </row>
    <row r="20" s="4" customFormat="1" ht="27" customHeight="1" spans="1:10">
      <c r="A20" s="12"/>
      <c r="B20" s="35"/>
      <c r="C20" s="42"/>
      <c r="D20" s="39" t="s">
        <v>52</v>
      </c>
      <c r="E20" s="40" t="s">
        <v>53</v>
      </c>
      <c r="F20" s="45">
        <v>1</v>
      </c>
      <c r="G20" s="29"/>
      <c r="H20" s="41">
        <v>5</v>
      </c>
      <c r="I20" s="41">
        <v>5</v>
      </c>
      <c r="J20" s="21"/>
    </row>
    <row r="21" s="4" customFormat="1" ht="81" customHeight="1" spans="1:10">
      <c r="A21" s="12"/>
      <c r="B21" s="35"/>
      <c r="C21" s="32" t="s">
        <v>54</v>
      </c>
      <c r="D21" s="39" t="s">
        <v>55</v>
      </c>
      <c r="E21" s="43" t="s">
        <v>56</v>
      </c>
      <c r="F21" s="28" t="s">
        <v>57</v>
      </c>
      <c r="G21" s="29"/>
      <c r="H21" s="41">
        <v>5</v>
      </c>
      <c r="I21" s="41">
        <v>4</v>
      </c>
      <c r="J21" s="21" t="s">
        <v>58</v>
      </c>
    </row>
    <row r="22" s="4" customFormat="1" ht="31.5" customHeight="1" spans="1:10">
      <c r="A22" s="12"/>
      <c r="B22" s="32" t="s">
        <v>59</v>
      </c>
      <c r="C22" s="32" t="s">
        <v>60</v>
      </c>
      <c r="D22" s="39" t="s">
        <v>61</v>
      </c>
      <c r="E22" s="40" t="s">
        <v>62</v>
      </c>
      <c r="F22" s="28" t="s">
        <v>63</v>
      </c>
      <c r="G22" s="29"/>
      <c r="H22" s="41">
        <v>5</v>
      </c>
      <c r="I22" s="41">
        <v>4</v>
      </c>
      <c r="J22" s="21"/>
    </row>
    <row r="23" s="4" customFormat="1" ht="75" customHeight="1" spans="1:10">
      <c r="A23" s="12"/>
      <c r="B23" s="36"/>
      <c r="C23" s="42"/>
      <c r="D23" s="39" t="s">
        <v>64</v>
      </c>
      <c r="E23" s="40" t="s">
        <v>65</v>
      </c>
      <c r="F23" s="28" t="s">
        <v>66</v>
      </c>
      <c r="G23" s="29"/>
      <c r="H23" s="41">
        <v>5</v>
      </c>
      <c r="I23" s="41">
        <v>5</v>
      </c>
      <c r="J23" s="21"/>
    </row>
    <row r="24" s="4" customFormat="1" ht="33" customHeight="1" spans="1:10">
      <c r="A24" s="12"/>
      <c r="B24" s="31" t="s">
        <v>67</v>
      </c>
      <c r="C24" s="32" t="s">
        <v>68</v>
      </c>
      <c r="D24" s="39" t="s">
        <v>69</v>
      </c>
      <c r="E24" s="40" t="s">
        <v>70</v>
      </c>
      <c r="F24" s="28" t="s">
        <v>71</v>
      </c>
      <c r="G24" s="29"/>
      <c r="H24" s="46">
        <v>4</v>
      </c>
      <c r="I24" s="46">
        <v>4</v>
      </c>
      <c r="J24" s="21"/>
    </row>
    <row r="25" s="4" customFormat="1" ht="98" customHeight="1" spans="1:10">
      <c r="A25" s="12"/>
      <c r="B25" s="35"/>
      <c r="C25" s="47"/>
      <c r="D25" s="39" t="s">
        <v>72</v>
      </c>
      <c r="E25" s="43" t="s">
        <v>73</v>
      </c>
      <c r="F25" s="28" t="s">
        <v>74</v>
      </c>
      <c r="G25" s="29"/>
      <c r="H25" s="48">
        <v>4</v>
      </c>
      <c r="I25" s="48">
        <v>3</v>
      </c>
      <c r="J25" s="21" t="s">
        <v>75</v>
      </c>
    </row>
    <row r="26" s="4" customFormat="1" ht="96" customHeight="1" spans="1:10">
      <c r="A26" s="12"/>
      <c r="B26" s="35"/>
      <c r="C26" s="47"/>
      <c r="D26" s="39" t="s">
        <v>76</v>
      </c>
      <c r="E26" s="40" t="s">
        <v>77</v>
      </c>
      <c r="F26" s="26" t="s">
        <v>78</v>
      </c>
      <c r="G26" s="49"/>
      <c r="H26" s="48">
        <v>3</v>
      </c>
      <c r="I26" s="48">
        <v>2</v>
      </c>
      <c r="J26" s="64" t="s">
        <v>79</v>
      </c>
    </row>
    <row r="27" s="4" customFormat="1" ht="102" customHeight="1" spans="1:10">
      <c r="A27" s="12"/>
      <c r="B27" s="35"/>
      <c r="C27" s="47"/>
      <c r="D27" s="39" t="s">
        <v>80</v>
      </c>
      <c r="E27" s="40" t="s">
        <v>77</v>
      </c>
      <c r="F27" s="26" t="s">
        <v>81</v>
      </c>
      <c r="G27" s="49"/>
      <c r="H27" s="48">
        <v>3</v>
      </c>
      <c r="I27" s="48">
        <v>2</v>
      </c>
      <c r="J27" s="64" t="s">
        <v>82</v>
      </c>
    </row>
    <row r="28" s="4" customFormat="1" ht="127" customHeight="1" spans="1:10">
      <c r="A28" s="12"/>
      <c r="B28" s="35"/>
      <c r="C28" s="47"/>
      <c r="D28" s="39" t="s">
        <v>83</v>
      </c>
      <c r="E28" s="40" t="s">
        <v>77</v>
      </c>
      <c r="F28" s="26" t="s">
        <v>84</v>
      </c>
      <c r="G28" s="49"/>
      <c r="H28" s="48">
        <v>3</v>
      </c>
      <c r="I28" s="48">
        <v>2</v>
      </c>
      <c r="J28" s="64" t="s">
        <v>85</v>
      </c>
    </row>
    <row r="29" s="4" customFormat="1" ht="111" customHeight="1" spans="1:10">
      <c r="A29" s="12"/>
      <c r="B29" s="35"/>
      <c r="C29" s="50"/>
      <c r="D29" s="39" t="s">
        <v>86</v>
      </c>
      <c r="E29" s="40" t="s">
        <v>77</v>
      </c>
      <c r="F29" s="26" t="s">
        <v>87</v>
      </c>
      <c r="G29" s="49"/>
      <c r="H29" s="48">
        <v>3</v>
      </c>
      <c r="I29" s="48">
        <v>2</v>
      </c>
      <c r="J29" s="64" t="s">
        <v>88</v>
      </c>
    </row>
    <row r="30" s="4" customFormat="1" ht="85" customHeight="1" spans="1:10">
      <c r="A30" s="12"/>
      <c r="B30" s="31" t="s">
        <v>89</v>
      </c>
      <c r="C30" s="31" t="s">
        <v>90</v>
      </c>
      <c r="D30" s="39" t="s">
        <v>91</v>
      </c>
      <c r="E30" s="40" t="s">
        <v>50</v>
      </c>
      <c r="F30" s="44">
        <v>0.9545</v>
      </c>
      <c r="G30" s="29"/>
      <c r="H30" s="46">
        <v>10</v>
      </c>
      <c r="I30" s="46">
        <v>10</v>
      </c>
      <c r="J30" s="65"/>
    </row>
    <row r="31" s="4" customFormat="1" ht="21" customHeight="1" spans="1:10">
      <c r="A31" s="51" t="s">
        <v>92</v>
      </c>
      <c r="B31" s="51"/>
      <c r="C31" s="51"/>
      <c r="D31" s="51"/>
      <c r="E31" s="51"/>
      <c r="F31" s="51"/>
      <c r="G31" s="51"/>
      <c r="H31" s="52">
        <f>SUM(H14:H30)+H7</f>
        <v>100</v>
      </c>
      <c r="I31" s="52">
        <f>SUM(I14:I30)+J7</f>
        <v>90.9915234210526</v>
      </c>
      <c r="J31" s="66" t="s">
        <v>18</v>
      </c>
    </row>
    <row r="32" ht="255" customHeight="1" spans="1:10">
      <c r="A32" s="53" t="s">
        <v>93</v>
      </c>
      <c r="B32" s="54"/>
      <c r="C32" s="54"/>
      <c r="D32" s="54"/>
      <c r="E32" s="55"/>
      <c r="F32" s="55"/>
      <c r="G32" s="54"/>
      <c r="H32" s="54"/>
      <c r="I32" s="55"/>
      <c r="J32" s="54"/>
    </row>
  </sheetData>
  <mergeCells count="43">
    <mergeCell ref="A1:J1"/>
    <mergeCell ref="A2:J2"/>
    <mergeCell ref="A3:J3"/>
    <mergeCell ref="A4:C4"/>
    <mergeCell ref="D4:J4"/>
    <mergeCell ref="A5:C5"/>
    <mergeCell ref="D5:E5"/>
    <mergeCell ref="F5:H5"/>
    <mergeCell ref="I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A31:G31"/>
    <mergeCell ref="A32:J32"/>
    <mergeCell ref="A11:A12"/>
    <mergeCell ref="A13:A30"/>
    <mergeCell ref="B14:B21"/>
    <mergeCell ref="B22:B23"/>
    <mergeCell ref="B24:B29"/>
    <mergeCell ref="C14:C18"/>
    <mergeCell ref="C19:C20"/>
    <mergeCell ref="C22:C23"/>
    <mergeCell ref="C24:C29"/>
    <mergeCell ref="A6:C10"/>
  </mergeCells>
  <printOptions horizontalCentered="1"/>
  <pageMargins left="0.393055555555556" right="0.393055555555556" top="0.590277777777778" bottom="0.590277777777778" header="0.314583333333333" footer="0.393055555555556"/>
  <pageSetup paperSize="9" scale="60" fitToHeight="0" orientation="portrait" horizontalDpi="600"/>
  <headerFooter/>
  <rowBreaks count="3" manualBreakCount="3">
    <brk id="27" max="9" man="1"/>
    <brk id="32" max="16383" man="1"/>
    <brk id="32"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喜杨杨</cp:lastModifiedBy>
  <dcterms:created xsi:type="dcterms:W3CDTF">2019-04-10T10:20:00Z</dcterms:created>
  <dcterms:modified xsi:type="dcterms:W3CDTF">2025-08-27T03:37:43Z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5005672C91694CFC8390D8903EC3346F_12</vt:lpwstr>
  </property>
</Properties>
</file>