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calcPr calcId="191029" iterate="1" iterateCount="1000" iterateDelta="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<sst xmlns="http://schemas.openxmlformats.org/spreadsheetml/2006/main" count="98" uniqueCount="89">
  <si>
    <t>项目支出绩效自评表</t>
  </si>
  <si>
    <t>（2024年度）</t>
  </si>
  <si>
    <t>项目名称</t>
  </si>
  <si>
    <t>北京妇女儿童公益志愿服务推进</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</si>
  <si>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</si>
  <si>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</si>
  <si>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</si>
  <si>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</si>
  <si>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</si>
  <si>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</si>
  <si>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</si>
  <si>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</si>
  <si>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</si>
  <si>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</si>
  <si>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</si>
  <si>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</si>
  <si>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</si>
  <si>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</si>
  <si>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</si>
  <si>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</si>
  <si>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</si>
  <si>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</si>
  <si>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</si>
  <si>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北京妇女儿童公益志愿服务推进项目主要是通过开展巾帼志愿服务主题活动促进北京市巾帼志愿服务发展，通过支持社会组织公益服务项目提升社会组织能力，从而达到推进北京市妇女儿童公益志愿服务的目的。</t>
  </si>
  <si>
    <t>1.通过开展3次巾帼志愿服务主题活动，巾帼志愿服务得到深化发展。2.通过支持公益服务项目显著提高社会组织项目实施能力。3.北京市妇女儿童公益志愿服务得到推进。</t>
  </si>
  <si>
    <t>绩
效
指
标</t>
  </si>
  <si>
    <t>一级指标</t>
  </si>
  <si>
    <t>二级指标</t>
  </si>
  <si>
    <t>三级指标</t>
  </si>
  <si>
    <t>年度指标值</t>
  </si>
  <si>
    <t>实际完成值</t>
  </si>
  <si>
    <t>偏差原因分析及
改进措施</t>
  </si>
  <si>
    <t>产
出
指
标
（50分）</t>
  </si>
  <si>
    <t>数量指标
（30分）</t>
  </si>
  <si>
    <t>开展巾帼志愿服务主题活动</t>
  </si>
  <si>
    <t>≥1次</t>
  </si>
  <si>
    <t>3次</t>
  </si>
  <si>
    <t>支持公益伙伴计划创投项目</t>
  </si>
  <si>
    <t>≥2个</t>
  </si>
  <si>
    <t>5个</t>
  </si>
  <si>
    <t>绩效目标设置过于保守。</t>
  </si>
  <si>
    <t>支持巾帼志愿服务阳光站建设</t>
  </si>
  <si>
    <t>1次</t>
  </si>
  <si>
    <t>质量指标
（15分）</t>
  </si>
  <si>
    <t>社会组织能力提升</t>
  </si>
  <si>
    <t>提升</t>
  </si>
  <si>
    <t>在市妇联及三方指导、督促、监测下社会组织实施项目以及服务妇女儿童家庭的能力有所提升，对基层情况也更加了解</t>
  </si>
  <si>
    <t>巾帼志愿服务阳光站建设得到提升</t>
  </si>
  <si>
    <t>好</t>
  </si>
  <si>
    <t>阳光站调研与指导手册编写完成，一站一品初见端倪</t>
  </si>
  <si>
    <t>项目验收合格率</t>
  </si>
  <si>
    <t>=100%</t>
  </si>
  <si>
    <t>时效指标
（5分）</t>
  </si>
  <si>
    <t>项目准备及合同签订</t>
  </si>
  <si>
    <t>≤7月</t>
  </si>
  <si>
    <t>7月</t>
  </si>
  <si>
    <t>项目完成及验收</t>
  </si>
  <si>
    <t>≤12月</t>
  </si>
  <si>
    <t>12月</t>
  </si>
  <si>
    <t>成
本
指
标
（10分）</t>
  </si>
  <si>
    <t>经济成本指标
（10分）</t>
  </si>
  <si>
    <t>巾帼志愿服务能力建设项目等预算控制数</t>
  </si>
  <si>
    <t>≤38.8万元</t>
  </si>
  <si>
    <t>49.324744万元</t>
  </si>
  <si>
    <t>年初对项目调整情况预估不足。</t>
  </si>
  <si>
    <t>第三届妇女儿童家庭公益服务创新项目预算控制数</t>
  </si>
  <si>
    <t>≤40万元</t>
  </si>
  <si>
    <t>29.45289万元</t>
  </si>
  <si>
    <t>效
益
指
标
（25分）</t>
  </si>
  <si>
    <t>社会效益指标
（10分）</t>
  </si>
  <si>
    <t>巾帼志愿服务影响力增大</t>
  </si>
  <si>
    <t>三大主题活动服务人数达十几万，巾帼志愿服务影响力增大</t>
  </si>
  <si>
    <t>影响力还待增大。</t>
  </si>
  <si>
    <t>妇女儿童家庭获得感不断提升</t>
  </si>
  <si>
    <t>妇女儿童家庭满意度较高，参加过活动的群众要求继续组织巾帼志愿服务主题活动</t>
  </si>
  <si>
    <t>获得感还需继续提升。</t>
  </si>
  <si>
    <t>可持续影响
指标
（15分）</t>
  </si>
  <si>
    <t>项目成果产生长期性影响</t>
  </si>
  <si>
    <t>项目实施产生积极效果，衍生的志愿服务队后续仍有积极效果</t>
  </si>
  <si>
    <t>影响还需持续加强。</t>
  </si>
  <si>
    <t>为后续阳光站建设打下基础</t>
  </si>
  <si>
    <t>阳光站调研与指导手册编写对25年阳光站建设工作有重要参考意义</t>
  </si>
  <si>
    <t>可持续影响证明力不足。参考性作用发挥有待挖掘。</t>
  </si>
  <si>
    <t>满意度
指标
（5分）</t>
  </si>
  <si>
    <t>服务对象
满意度指标
（5分）</t>
  </si>
  <si>
    <t>参与创投项目活动群众</t>
  </si>
  <si>
    <t>≥85%</t>
  </si>
  <si>
    <t>总分</t>
  </si>
  <si>
    <r>
      <rPr>
        <b/>
        <sz val="11"/>
        <color theme="1"/>
        <rFont val="宋体"/>
        <charset val="134"/>
      </rPr>
      <t>专家意见及建议：</t>
    </r>
    <r>
      <rPr>
        <sz val="11"/>
        <color theme="1"/>
        <rFont val="宋体"/>
        <charset val="134"/>
      </rPr>
      <t xml:space="preserve">
问题：
1、预算的科学性有待进一步提高，子项目巾帼志愿服务能力建设项目实际支出金额超出预算27%。公益伙伴计划创投项目目标设置2个，实际完成5个，指标值设置较为保守。
2、项目举办方式偏于传统，创新性不足。项目过程管理有待加强，满意度调查不能完全反映活动的效果。
3、绩效指标的质量指标、社会效益指标、可持续影响指标对应的年度指标值均为好，缺乏量化指标，主观色彩浓。满意度指标值较低。
4、项目管理执行中项目实施方案缺少总体方案，只有各分项的，对项目推进的总体把握不够。
建议：
1、进一步优化和完善项目预算，提高其科学性。加强预算管理，立项前做好充分调研，编准编实项目预算。
2、提高活动管理的精细化水平，加强活动的策划组织，活动承接方的选择和过程管理要严格，创新活动方式，提高活动的影响，提高资金使用效率。
3、提高绩效管理意识，合理设定目标值并将绩效指标予以细化量化描述。如巾帼志愿服务阳光站建设增加多少站点，巾帼志愿服务影响力受益人增加了多少等。
4、建议制定项目总体实施方案，加强项目总体把控。</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</si>
</sst>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00_ ;_ @_ "/>
    <numFmt numFmtId="177" formatCode="0_);[Red]\(0\)"/>
    <numFmt numFmtId="178" formatCode="0.000000_);[Red]\(0.000000\)"/>
    <numFmt numFmtId="179" formatCode="0.00_ "/>
    <numFmt numFmtId="180" formatCode="0.00_);[Red]\(0.00\)"/>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theme="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8" fontId="4" fillId="0" borderId="1" xfId="1" applyNumberFormat="1"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9" fontId="5" fillId="0" borderId="1" xfId="49" applyNumberFormat="1"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6" fillId="0" borderId="1" xfId="0" applyFont="1" applyBorder="1" applyAlignment="1">
      <alignment horizontal="center" vertical="center" wrapText="1"/>
    </xf>
    <xf numFmtId="179"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0" fontId="4" fillId="0" borderId="1" xfId="1" applyNumberFormat="1" applyFont="1" applyBorder="1" applyAlignment="1">
      <alignment horizontal="center" vertical="center" wrapText="1"/>
    </xf>
    <xf numFmtId="180" fontId="4" fillId="0" borderId="1" xfId="1" applyNumberFormat="1" applyFont="1" applyBorder="1" applyAlignment="1">
      <alignment horizontal="center" vertical="center" wrapText="1"/>
    </xf>
    <xf numFmtId="10" fontId="2" fillId="0" borderId="0" xfId="3" applyNumberFormat="1" applyFont="1" applyAlignment="1"/>
    <xf numFmtId="43" fontId="6" fillId="0" borderId="1" xfId="1" applyFont="1" applyBorder="1" applyAlignment="1">
      <alignment horizontal="center" vertical="center" wrapText="1"/>
    </xf>
    <xf numFmtId="0" fontId="0" fillId="0" borderId="0" xfId="0"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tabSelected="1" view="pageBreakPreview" zoomScale="70" zoomScaleNormal="100" topLeftCell="A19" workbookViewId="0">
      <selection activeCell="J27" sqref="J27"/>
    </sheetView>
  </sheetViews>
  <sheetFormatPr defaultColWidth="9" defaultRowHeight="13.5"/>
  <cols>
    <col min="1" max="1" width="4" style="5" customWidth="1"/>
    <col min="2" max="2" width="9.32743362831858" style="5" customWidth="1"/>
    <col min="3" max="3" width="13.5575221238938" style="5" customWidth="1"/>
    <col min="4" max="4" width="24.4424778761062" style="5" customWidth="1"/>
    <col min="5" max="5" width="16.8230088495575" style="6" customWidth="1"/>
    <col min="6" max="6" width="16.3451327433628" style="6" customWidth="1"/>
    <col min="7" max="7" width="17.141592920354" style="5" customWidth="1"/>
    <col min="8" max="8" width="16.3451327433628" style="5" customWidth="1"/>
    <col min="9" max="9" width="16.3451327433628" style="6" customWidth="1"/>
    <col min="10" max="10" width="17.929203539823" style="5" customWidth="1"/>
    <col min="11" max="11" width="9.24778761061947"/>
    <col min="12" max="12" width="11.1327433628319"/>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18.75"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11">
        <v>78.8</v>
      </c>
      <c r="F6" s="12">
        <v>78.8</v>
      </c>
      <c r="G6" s="13">
        <v>78.777634</v>
      </c>
      <c r="H6" s="14">
        <v>10</v>
      </c>
      <c r="I6" s="43">
        <f>G6/F6</f>
        <v>0.99971616751269</v>
      </c>
      <c r="J6" s="44">
        <f>H6*I6</f>
        <v>9.9971616751269</v>
      </c>
    </row>
    <row r="7" ht="17.25" customHeight="1" spans="1:10">
      <c r="A7" s="9"/>
      <c r="B7" s="9"/>
      <c r="C7" s="9"/>
      <c r="D7" s="15" t="s">
        <v>16</v>
      </c>
      <c r="E7" s="11">
        <v>78.8</v>
      </c>
      <c r="F7" s="12">
        <v>78.8</v>
      </c>
      <c r="G7" s="13">
        <v>78.777634</v>
      </c>
      <c r="H7" s="14" t="s">
        <v>17</v>
      </c>
      <c r="I7" s="43">
        <f>G7/F7</f>
        <v>0.99971616751269</v>
      </c>
      <c r="J7" s="14" t="s">
        <v>17</v>
      </c>
    </row>
    <row r="8" ht="17.25" customHeight="1" spans="1:10">
      <c r="A8" s="9"/>
      <c r="B8" s="9"/>
      <c r="C8" s="9"/>
      <c r="D8" s="16" t="s">
        <v>18</v>
      </c>
      <c r="E8" s="17"/>
      <c r="F8" s="17"/>
      <c r="G8" s="17"/>
      <c r="H8" s="14"/>
      <c r="I8" s="14"/>
      <c r="J8" s="14"/>
    </row>
    <row r="9" ht="17.25" customHeight="1" spans="1:10">
      <c r="A9" s="9"/>
      <c r="B9" s="9"/>
      <c r="C9" s="9"/>
      <c r="D9" s="15" t="s">
        <v>19</v>
      </c>
      <c r="E9" s="17"/>
      <c r="F9" s="17"/>
      <c r="G9" s="17"/>
      <c r="H9" s="18"/>
      <c r="I9" s="14"/>
      <c r="J9" s="18"/>
    </row>
    <row r="10" ht="21" customHeight="1" spans="1:10">
      <c r="A10" s="9" t="s">
        <v>20</v>
      </c>
      <c r="B10" s="9" t="s">
        <v>21</v>
      </c>
      <c r="C10" s="9"/>
      <c r="D10" s="9"/>
      <c r="E10" s="9"/>
      <c r="F10" s="9" t="s">
        <v>22</v>
      </c>
      <c r="G10" s="9"/>
      <c r="H10" s="9"/>
      <c r="I10" s="9"/>
      <c r="J10" s="9"/>
    </row>
    <row r="11" ht="69" customHeight="1" spans="1:10">
      <c r="A11" s="19"/>
      <c r="B11" s="20" t="s">
        <v>23</v>
      </c>
      <c r="C11" s="21"/>
      <c r="D11" s="21"/>
      <c r="E11" s="22"/>
      <c r="F11" s="20" t="s">
        <v>24</v>
      </c>
      <c r="G11" s="21"/>
      <c r="H11" s="21"/>
      <c r="I11" s="21"/>
      <c r="J11" s="22"/>
    </row>
    <row r="12" s="3" customFormat="1" ht="32.25" customHeight="1" spans="1:10">
      <c r="A12" s="9" t="s">
        <v>25</v>
      </c>
      <c r="B12" s="23" t="s">
        <v>26</v>
      </c>
      <c r="C12" s="23" t="s">
        <v>27</v>
      </c>
      <c r="D12" s="23" t="s">
        <v>28</v>
      </c>
      <c r="E12" s="23" t="s">
        <v>29</v>
      </c>
      <c r="F12" s="24" t="s">
        <v>30</v>
      </c>
      <c r="G12" s="25"/>
      <c r="H12" s="24" t="s">
        <v>12</v>
      </c>
      <c r="I12" s="23" t="s">
        <v>14</v>
      </c>
      <c r="J12" s="23" t="s">
        <v>31</v>
      </c>
    </row>
    <row r="13" s="4" customFormat="1" ht="34" customHeight="1" spans="1:10">
      <c r="A13" s="9"/>
      <c r="B13" s="26" t="s">
        <v>32</v>
      </c>
      <c r="C13" s="27" t="s">
        <v>33</v>
      </c>
      <c r="D13" s="28" t="s">
        <v>34</v>
      </c>
      <c r="E13" s="29" t="s">
        <v>35</v>
      </c>
      <c r="F13" s="24" t="s">
        <v>36</v>
      </c>
      <c r="G13" s="25"/>
      <c r="H13" s="30">
        <v>10</v>
      </c>
      <c r="I13" s="30">
        <v>10</v>
      </c>
      <c r="J13" s="19"/>
    </row>
    <row r="14" s="4" customFormat="1" ht="34" customHeight="1" spans="1:10">
      <c r="A14" s="9"/>
      <c r="B14" s="26"/>
      <c r="C14" s="27"/>
      <c r="D14" s="28" t="s">
        <v>37</v>
      </c>
      <c r="E14" s="29" t="s">
        <v>38</v>
      </c>
      <c r="F14" s="24" t="s">
        <v>39</v>
      </c>
      <c r="G14" s="25"/>
      <c r="H14" s="30">
        <v>10</v>
      </c>
      <c r="I14" s="30">
        <v>8</v>
      </c>
      <c r="J14" s="19" t="s">
        <v>40</v>
      </c>
    </row>
    <row r="15" s="4" customFormat="1" ht="34" customHeight="1" spans="1:10">
      <c r="A15" s="9"/>
      <c r="B15" s="26"/>
      <c r="C15" s="27"/>
      <c r="D15" s="28" t="s">
        <v>41</v>
      </c>
      <c r="E15" s="29" t="s">
        <v>35</v>
      </c>
      <c r="F15" s="24" t="s">
        <v>42</v>
      </c>
      <c r="G15" s="25"/>
      <c r="H15" s="30">
        <v>10</v>
      </c>
      <c r="I15" s="30">
        <v>10</v>
      </c>
      <c r="J15" s="19"/>
    </row>
    <row r="16" s="4" customFormat="1" ht="71" customHeight="1" spans="1:10">
      <c r="A16" s="9"/>
      <c r="B16" s="26"/>
      <c r="C16" s="31" t="s">
        <v>43</v>
      </c>
      <c r="D16" s="28" t="s">
        <v>44</v>
      </c>
      <c r="E16" s="29" t="s">
        <v>45</v>
      </c>
      <c r="F16" s="24" t="s">
        <v>46</v>
      </c>
      <c r="G16" s="25"/>
      <c r="H16" s="30">
        <v>5</v>
      </c>
      <c r="I16" s="30">
        <v>5</v>
      </c>
      <c r="J16" s="19"/>
    </row>
    <row r="17" s="4" customFormat="1" ht="50" customHeight="1" spans="1:10">
      <c r="A17" s="9"/>
      <c r="B17" s="26"/>
      <c r="C17" s="27"/>
      <c r="D17" s="28" t="s">
        <v>47</v>
      </c>
      <c r="E17" s="29" t="s">
        <v>48</v>
      </c>
      <c r="F17" s="24" t="s">
        <v>49</v>
      </c>
      <c r="G17" s="25"/>
      <c r="H17" s="30">
        <v>5</v>
      </c>
      <c r="I17" s="30">
        <v>5</v>
      </c>
      <c r="J17" s="19"/>
    </row>
    <row r="18" s="4" customFormat="1" ht="44" customHeight="1" spans="1:10">
      <c r="A18" s="9"/>
      <c r="B18" s="26"/>
      <c r="C18" s="27"/>
      <c r="D18" s="28" t="s">
        <v>50</v>
      </c>
      <c r="E18" s="29" t="s">
        <v>51</v>
      </c>
      <c r="F18" s="32">
        <v>1</v>
      </c>
      <c r="G18" s="25"/>
      <c r="H18" s="30">
        <v>5</v>
      </c>
      <c r="I18" s="30">
        <v>5</v>
      </c>
      <c r="J18" s="19"/>
    </row>
    <row r="19" s="4" customFormat="1" ht="33" customHeight="1" spans="1:10">
      <c r="A19" s="9"/>
      <c r="B19" s="26"/>
      <c r="C19" s="31" t="s">
        <v>52</v>
      </c>
      <c r="D19" s="28" t="s">
        <v>53</v>
      </c>
      <c r="E19" s="29" t="s">
        <v>54</v>
      </c>
      <c r="F19" s="24" t="s">
        <v>55</v>
      </c>
      <c r="G19" s="25"/>
      <c r="H19" s="30">
        <v>2.5</v>
      </c>
      <c r="I19" s="30">
        <v>2.5</v>
      </c>
      <c r="J19" s="19"/>
    </row>
    <row r="20" s="4" customFormat="1" ht="33" customHeight="1" spans="1:10">
      <c r="A20" s="9"/>
      <c r="B20" s="26"/>
      <c r="C20" s="27"/>
      <c r="D20" s="28" t="s">
        <v>56</v>
      </c>
      <c r="E20" s="29" t="s">
        <v>57</v>
      </c>
      <c r="F20" s="24" t="s">
        <v>58</v>
      </c>
      <c r="G20" s="25"/>
      <c r="H20" s="30">
        <v>2.5</v>
      </c>
      <c r="I20" s="30">
        <v>2.5</v>
      </c>
      <c r="J20" s="19"/>
    </row>
    <row r="21" s="4" customFormat="1" ht="43" customHeight="1" spans="1:12">
      <c r="A21" s="9"/>
      <c r="B21" s="31" t="s">
        <v>59</v>
      </c>
      <c r="C21" s="31" t="s">
        <v>60</v>
      </c>
      <c r="D21" s="28" t="s">
        <v>61</v>
      </c>
      <c r="E21" s="29" t="s">
        <v>62</v>
      </c>
      <c r="F21" s="24" t="s">
        <v>63</v>
      </c>
      <c r="G21" s="25"/>
      <c r="H21" s="30">
        <v>5</v>
      </c>
      <c r="I21" s="30">
        <v>3.95</v>
      </c>
      <c r="J21" s="19" t="s">
        <v>64</v>
      </c>
      <c r="L21" s="45"/>
    </row>
    <row r="22" s="4" customFormat="1" ht="44" customHeight="1" spans="1:10">
      <c r="A22" s="9"/>
      <c r="B22" s="27"/>
      <c r="C22" s="27"/>
      <c r="D22" s="28" t="s">
        <v>65</v>
      </c>
      <c r="E22" s="29" t="s">
        <v>66</v>
      </c>
      <c r="F22" s="24" t="s">
        <v>67</v>
      </c>
      <c r="G22" s="25"/>
      <c r="H22" s="30">
        <v>5</v>
      </c>
      <c r="I22" s="30">
        <v>5</v>
      </c>
      <c r="J22" s="19"/>
    </row>
    <row r="23" s="4" customFormat="1" ht="41" customHeight="1" spans="1:10">
      <c r="A23" s="9"/>
      <c r="B23" s="33" t="s">
        <v>68</v>
      </c>
      <c r="C23" s="31" t="s">
        <v>69</v>
      </c>
      <c r="D23" s="34" t="s">
        <v>70</v>
      </c>
      <c r="E23" s="35" t="s">
        <v>48</v>
      </c>
      <c r="F23" s="24" t="s">
        <v>71</v>
      </c>
      <c r="G23" s="25"/>
      <c r="H23" s="36">
        <v>5</v>
      </c>
      <c r="I23" s="36">
        <v>3</v>
      </c>
      <c r="J23" s="19" t="s">
        <v>72</v>
      </c>
    </row>
    <row r="24" s="4" customFormat="1" ht="49" customHeight="1" spans="1:10">
      <c r="A24" s="9"/>
      <c r="B24" s="26"/>
      <c r="C24" s="27"/>
      <c r="D24" s="37" t="s">
        <v>73</v>
      </c>
      <c r="E24" s="35" t="s">
        <v>48</v>
      </c>
      <c r="F24" s="24" t="s">
        <v>74</v>
      </c>
      <c r="G24" s="25"/>
      <c r="H24" s="36">
        <v>5</v>
      </c>
      <c r="I24" s="36">
        <v>3</v>
      </c>
      <c r="J24" s="19" t="s">
        <v>75</v>
      </c>
    </row>
    <row r="25" s="4" customFormat="1" ht="41" customHeight="1" spans="1:10">
      <c r="A25" s="9"/>
      <c r="B25" s="26"/>
      <c r="C25" s="31" t="s">
        <v>76</v>
      </c>
      <c r="D25" s="34" t="s">
        <v>77</v>
      </c>
      <c r="E25" s="35" t="s">
        <v>48</v>
      </c>
      <c r="F25" s="24" t="s">
        <v>78</v>
      </c>
      <c r="G25" s="25"/>
      <c r="H25" s="36">
        <v>5</v>
      </c>
      <c r="I25" s="36">
        <v>4</v>
      </c>
      <c r="J25" s="19" t="s">
        <v>79</v>
      </c>
    </row>
    <row r="26" s="4" customFormat="1" ht="43" customHeight="1" spans="1:10">
      <c r="A26" s="9"/>
      <c r="B26" s="26"/>
      <c r="C26" s="27"/>
      <c r="D26" s="28" t="s">
        <v>80</v>
      </c>
      <c r="E26" s="29" t="s">
        <v>48</v>
      </c>
      <c r="F26" s="24" t="s">
        <v>81</v>
      </c>
      <c r="G26" s="25"/>
      <c r="H26" s="36">
        <v>10</v>
      </c>
      <c r="I26" s="36">
        <v>8</v>
      </c>
      <c r="J26" s="19" t="s">
        <v>82</v>
      </c>
    </row>
    <row r="27" s="4" customFormat="1" ht="54" customHeight="1" spans="1:10">
      <c r="A27" s="9"/>
      <c r="B27" s="33" t="s">
        <v>83</v>
      </c>
      <c r="C27" s="33" t="s">
        <v>84</v>
      </c>
      <c r="D27" s="28" t="s">
        <v>85</v>
      </c>
      <c r="E27" s="29" t="s">
        <v>86</v>
      </c>
      <c r="F27" s="32">
        <v>0.85</v>
      </c>
      <c r="G27" s="25"/>
      <c r="H27" s="36">
        <v>5</v>
      </c>
      <c r="I27" s="36">
        <v>5</v>
      </c>
      <c r="J27" s="19"/>
    </row>
    <row r="28" s="4" customFormat="1" ht="21" customHeight="1" spans="1:10">
      <c r="A28" s="38" t="s">
        <v>87</v>
      </c>
      <c r="B28" s="38"/>
      <c r="C28" s="38"/>
      <c r="D28" s="38"/>
      <c r="E28" s="38"/>
      <c r="F28" s="38"/>
      <c r="G28" s="38"/>
      <c r="H28" s="39">
        <f>SUM(H13:H27)+H6</f>
        <v>100</v>
      </c>
      <c r="I28" s="39">
        <v>89.95</v>
      </c>
      <c r="J28" s="46" t="s">
        <v>17</v>
      </c>
    </row>
    <row r="29" ht="182" customHeight="1" spans="1:11">
      <c r="A29" s="40" t="s">
        <v>88</v>
      </c>
      <c r="B29" s="41"/>
      <c r="C29" s="41"/>
      <c r="D29" s="41"/>
      <c r="E29" s="42"/>
      <c r="F29" s="42"/>
      <c r="G29" s="41"/>
      <c r="H29" s="41"/>
      <c r="I29" s="42"/>
      <c r="J29" s="41"/>
      <c r="K29" s="47"/>
    </row>
  </sheetData>
  <mergeCells count="42">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0:A11"/>
    <mergeCell ref="A12:A27"/>
    <mergeCell ref="B13:B20"/>
    <mergeCell ref="B21:B22"/>
    <mergeCell ref="B23:B26"/>
    <mergeCell ref="C13:C15"/>
    <mergeCell ref="C16:C18"/>
    <mergeCell ref="C19:C20"/>
    <mergeCell ref="C21:C22"/>
    <mergeCell ref="C23:C24"/>
    <mergeCell ref="C25:C26"/>
    <mergeCell ref="A5:C9"/>
  </mergeCells>
  <printOptions horizontalCentered="1"/>
  <pageMargins left="0.393055555555556" right="0.393055555555556" top="0.590277777777778" bottom="0.590277777777778" header="0.313888888888889" footer="0.393055555555556"/>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dcterms:modified xsi:type="dcterms:W3CDTF">2025-08-25T12:06:42Z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5446D0CF7C554C3F8AFBAC168A13C105_13</vt:lpwstr>
  </property>
</Properties>
</file>