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2012" windowHeight="9516"/>
  </bookViews>
  <sheets>
    <sheet name="项目支出绩效自评表" sheetId="1" r:id="rId1"/>
  </sheets>
  <definedNames>
    <definedName name="_xlnm.Print_Titles" localSheetId="0">项目支出绩效自评表!$13:$13</definedName>
  </definedNames>
  <calcPr calcId="144525"/>
</workbook>
</file>

<file path=xl/calcChain.xml><?xml version="1.0" encoding="utf-8"?>
<calcChain xmlns="http://schemas.openxmlformats.org/spreadsheetml/2006/main">
  <c r="I30" i="1"/>
  <c r="H30"/>
  <c r="J8"/>
  <c r="I8"/>
  <c r="J7"/>
  <c r="I7"/>
</calcChain>
</file>

<file path=xl/sharedStrings.xml><?xml version="1.0" encoding="utf-8"?>
<sst xmlns="http://schemas.openxmlformats.org/spreadsheetml/2006/main" count="100" uniqueCount="83">
  <si>
    <t>项目支出绩效自评表</t>
  </si>
  <si>
    <t>（2022年度）</t>
  </si>
  <si>
    <t>项目名称</t>
  </si>
  <si>
    <t>区域合作和创业就业</t>
  </si>
  <si>
    <t>主管部门</t>
  </si>
  <si>
    <t>北京市妇女联合会</t>
  </si>
  <si>
    <t>实施单位</t>
  </si>
  <si>
    <t>北京市妇女联合会（本级）</t>
  </si>
  <si>
    <t>项目负责人</t>
  </si>
  <si>
    <t>韩桂华</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</si>
  <si>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</si>
  <si>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</si>
  <si>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</si>
  <si>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</si>
  <si>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</si>
  <si>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</si>
  <si>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</si>
  <si>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</si>
  <si>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</si>
  <si>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</si>
  <si>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</si>
  <si>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</si>
  <si>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</si>
  <si>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</si>
  <si>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</si>
  <si>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带领妇女参与首都经济建设，围绕中心，通过整合资源，创新载体服务功能，提升妇女创业就业能力，拓宽妇女创业就业领域，推进首都妇女创业就业工作；贯彻落实中央京津冀协同发展战略部署，围绕“合作共赢  推动妇女发展”的目标，开展京津冀妇女协同发展和对口援建工作；面向13个涉农区开展双学双比竞赛活动及首都巾帼科技示范基地建设等工作，有效提高广大农村妇女的科技文化水平，帮助一大批妇女脱贫致富，调动农村妇女创业积极性</t>
  </si>
  <si>
    <t>完成了特殊就业群体双创能力提升、支援合作和京津冀妇女协同发展、农村妇女创新创业项目工作等一系列活动，较好达到了年初的绩效目标。联合人社局、商务局、发改委进行2022首都巾帼家政服务企业认定；选出最美家政服务员83名；进行北京最美家政服务员事迹宣讲；赴新疆和田市、兵团十四师妇联推进“京和妇女齐携手，共创美好新生活”行动，召开京蒙妇联2022年东西部协作工作对接会；开展助力北京巧娘综合素质提升行动：进行北京巧娘虎年作品图片线上展播，举办2022年北京巧娘分享会，组织北京巧娘非遗技艺展演暨暑期大运河游园亲子活动；对2022年北京市农村妇女创新创业项目共计98个子项目开展全过程质量管理服务工作。</t>
  </si>
  <si>
    <t>绩
效
指
标</t>
  </si>
  <si>
    <t>一级指标</t>
  </si>
  <si>
    <t>二级指标</t>
  </si>
  <si>
    <t>三级指标</t>
  </si>
  <si>
    <t>年度指标值</t>
  </si>
  <si>
    <t>实际完成值</t>
  </si>
  <si>
    <t>偏差原因分析及
改进措施</t>
  </si>
  <si>
    <t>产
出
指
标
（50分）</t>
  </si>
  <si>
    <t>数量指标
（17分）</t>
  </si>
  <si>
    <t>开展巾帼家政企业认定及风采展示专场活动</t>
  </si>
  <si>
    <t>≥3场</t>
  </si>
  <si>
    <t>3场</t>
  </si>
  <si>
    <t>开展对口支援帮扶</t>
  </si>
  <si>
    <t>≥2次</t>
  </si>
  <si>
    <t>2次</t>
  </si>
  <si>
    <t>北京巧娘素质提升活动</t>
  </si>
  <si>
    <t>1场</t>
  </si>
  <si>
    <t>农村妇女创新创业项目管理及立项评审</t>
  </si>
  <si>
    <t>1次</t>
  </si>
  <si>
    <t>质量指标
（13分）</t>
  </si>
  <si>
    <t>帮扶对象符合相关标准</t>
  </si>
  <si>
    <t>高中低</t>
  </si>
  <si>
    <t>面向的帮扶对象都是受援地社区、乡村、连队贫困妇女、女大学生和基层妇联干部。向和田地区的女大学生捐助40万元“春蕾计划”助学金，7名北京巧娘、女性健康、电子商务及法律专家共开展手工技能、婚姻家庭法律典型案例分析、女性健康、电子商务培训22场，受益妇女1300余名</t>
  </si>
  <si>
    <t>活动规模及参与对象</t>
  </si>
  <si>
    <t>每项活动在疫情防控要求下，控制线下参与人数，有些活动线上线下相结合，保证尽量覆盖到最多受益人群，达到最好活动参与效果</t>
  </si>
  <si>
    <t>项目管理及立项评审覆盖面</t>
  </si>
  <si>
    <t>覆盖了2022年评选出来的所有“双学双比”示范基地、农村妇女创业就业协会组织、农村妇女创业就业重点示范、首都巾帼现代农业科技示范基地以及巾帼休闲观光示范园</t>
  </si>
  <si>
    <t>时效指标
（16分）</t>
  </si>
  <si>
    <t>≤10月</t>
  </si>
  <si>
    <t>10月底前已完成全部子项目的立项评审和过程管理、年度验收工作</t>
  </si>
  <si>
    <t>8月底前，完成了赴新疆和内蒙古来京对口支援帮扶工作</t>
  </si>
  <si>
    <t>≤11月</t>
  </si>
  <si>
    <t>11月底前，完成了巾帼家政企业认定及风采展示专场活动</t>
  </si>
  <si>
    <t>10月中旬，完成了助力北京巧娘综合素质提升行动</t>
  </si>
  <si>
    <t>成本指标
（4分）</t>
  </si>
  <si>
    <t>项目预算控制数</t>
  </si>
  <si>
    <t>67.76万元</t>
  </si>
  <si>
    <t>59.21万元</t>
  </si>
  <si>
    <t>效
益
指
标
（30分）</t>
  </si>
  <si>
    <t>社会效益指标（30分）</t>
  </si>
  <si>
    <t>对口援建、京津冀地区妇女创业就业能力</t>
  </si>
  <si>
    <t>新疆、内蒙古两地共捐赠60万元助学款，通过加大在女性健康、女性创业发展等方面的支持帮扶力度，有效提升了当地妇女创就业能力，激励他们积极投身建设美好新疆、美好内蒙进程。北京电视台对2022年援疆行动做了专访，收到了较好的社会影响力</t>
  </si>
  <si>
    <t>效益效果的资料呈现有待加强，下一步注意挖掘相关资料并进行整理归集</t>
  </si>
  <si>
    <t>妇女灵活创业就业能力</t>
  </si>
  <si>
    <t>通过巾帼家政服务企业认定、优秀家政服务员评选、巧娘素质提升行动的开展，有效提高了首都妇女灵活就业、居家就业能力</t>
  </si>
  <si>
    <t>北京市妇女创业就业领域</t>
  </si>
  <si>
    <t>家政和手工业是吸引妇女剩余劳动力从事就业的特殊重要领域，对巾帼家政企业的扶持既能为首都妇女提供更多就业岗位，也解决了首都百姓居家养老的社会问题，对巧娘手工艺的扶持能有效引领妇女居家灵活就业，拓宽了首都妇女创业就业领域</t>
  </si>
  <si>
    <t>满意度指标
（10分）</t>
  </si>
  <si>
    <t>服务对象满意度指标（10分）</t>
  </si>
  <si>
    <t>受益妇女满意度</t>
  </si>
  <si>
    <t>≥80%</t>
  </si>
  <si>
    <t>面向服务人群开展调查，满意度达到100%</t>
  </si>
  <si>
    <t>满意度材料归集不足，下一步注意挖掘相关资料并进行整理归集</t>
  </si>
  <si>
    <t>总分</t>
  </si>
  <si>
    <t>——</t>
  </si>
  <si>
    <r>
      <t xml:space="preserve">专家意见及建议：
</t>
    </r>
    <r>
      <rPr>
        <sz val="11"/>
        <color rgb="FF000000"/>
        <rFont val="宋体"/>
        <charset val="134"/>
      </rPr>
      <t>问题：
1、该项目缺乏整体规划，仅部分子项目制定了实施方案，未制定包含该项目所有内容的实施方案，项目整体的实施内容、组织机构及人员分工、项目过程对第三方的监管措施等内容不明确，过程规范性有待进一步提高。
2、绩效指标设置不合理，质量指标未与数量指标对应，同时“活动规模及参与对象2项”“项目管理及立项评审覆盖面2项”均不属于质量标准。
3、未对满意度调查进行分析，应进一步总结分析满意度调查结果。
4、项目开展的内容与项目主体和名称存在略微差异。
建议：
1、加强项目顶层设计，制定项目整体实施方案，明确项目整体组织管理及分工、项目实施进度安排、项目验收标准等，使项目监督和绩效考核有据可依。
2、建议加强满意度调查结果分析，充分反映项目服务对象满意程度。
3、建议结合项目实际，根据绩效目标设置要求，合理设置相关数量、质量指标，并使之相匹配相衔接。
4、建议总体目标和子项目的目标相互匹配并与实际相符，项目文本之间的勾稽关系要对应预算申报的申报表。</t>
    </r>
  </si>
</sst>
</file>

<file path=xl/styles.xml><?xml version="1.0" encoding="utf-8"?>
<styleSheet xmlns="http://schemas.openxmlformats.org/spreadsheetml/2006/main">
  <numFmts count="3">
    <numFmt numFmtId="43" formatCode="_ * #,##0.00_ ;_ * \-#,##0.00_ ;_ * &quot;-&quot;??_ ;_ @_ "/>
    <numFmt numFmtId="178" formatCode="_ * #,##0.000000_ ;_ * \-#,##0.000000_ ;_ * &quot;-&quot;??????_ ;_ @_ "/>
    <numFmt numFmtId="179" formatCode="0.00_ "/>
  </numFmts>
  <fonts count="12">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134"/>
      <scheme val="minor"/>
    </font>
    <font>
      <sz val="12"/>
      <name val="宋体"/>
      <charset val="134"/>
    </font>
    <font>
      <sz val="11"/>
      <color rgb="FF000000"/>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43" fontId="8" fillId="0" borderId="0" applyFont="0" applyFill="0" applyBorder="0" applyAlignment="0" applyProtection="0">
      <alignment vertical="center"/>
    </xf>
    <xf numFmtId="9" fontId="8" fillId="0" borderId="0" applyFont="0" applyFill="0" applyBorder="0" applyAlignment="0" applyProtection="0">
      <alignment vertical="center"/>
    </xf>
    <xf numFmtId="0" fontId="9" fillId="0" borderId="0"/>
  </cellStyleXfs>
  <cellXfs count="58">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178" fontId="4" fillId="0" borderId="1" xfId="1" applyNumberFormat="1" applyFont="1" applyBorder="1" applyAlignment="1">
      <alignment horizontal="center" vertical="center" wrapText="1"/>
    </xf>
    <xf numFmtId="178" fontId="4" fillId="0" borderId="1" xfId="0" applyNumberFormat="1" applyFont="1" applyFill="1" applyBorder="1" applyAlignment="1">
      <alignment horizontal="center" vertical="center" wrapText="1"/>
    </xf>
    <xf numFmtId="179" fontId="4" fillId="0" borderId="1" xfId="2"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Fill="1" applyBorder="1" applyAlignment="1">
      <alignment horizontal="center" vertical="center" wrapText="1"/>
    </xf>
    <xf numFmtId="0" fontId="0" fillId="0" borderId="1" xfId="0" applyFont="1" applyFill="1" applyBorder="1" applyAlignment="1">
      <alignment horizontal="left" vertical="center" wrapText="1"/>
    </xf>
    <xf numFmtId="49" fontId="5" fillId="0" borderId="1" xfId="3" applyNumberFormat="1" applyFont="1" applyFill="1" applyBorder="1" applyAlignment="1">
      <alignment horizontal="center" vertical="center" wrapText="1"/>
    </xf>
    <xf numFmtId="179" fontId="5" fillId="2" borderId="1" xfId="3" applyNumberFormat="1" applyFont="1" applyFill="1" applyBorder="1" applyAlignment="1">
      <alignment horizontal="center" vertical="center" wrapText="1"/>
    </xf>
    <xf numFmtId="49" fontId="5" fillId="0" borderId="1" xfId="3" applyNumberFormat="1" applyFont="1" applyFill="1" applyBorder="1" applyAlignment="1">
      <alignment horizontal="left" vertical="center" wrapText="1"/>
    </xf>
    <xf numFmtId="179" fontId="5" fillId="0" borderId="1" xfId="3" applyNumberFormat="1" applyFont="1" applyFill="1" applyBorder="1" applyAlignment="1">
      <alignment horizontal="center" vertical="center" wrapText="1"/>
    </xf>
    <xf numFmtId="179" fontId="4" fillId="0" borderId="1" xfId="0" applyNumberFormat="1" applyFont="1" applyBorder="1" applyAlignment="1">
      <alignment horizontal="center" vertical="center" wrapText="1"/>
    </xf>
    <xf numFmtId="179" fontId="6"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0" fillId="0" borderId="0" xfId="0" applyFont="1" applyAlignment="1">
      <alignment vertical="center" wrapText="1"/>
    </xf>
    <xf numFmtId="0" fontId="0" fillId="0" borderId="0" xfId="0" applyFont="1" applyAlignment="1">
      <alignment horizontal="center" vertical="center" wrapText="1"/>
    </xf>
    <xf numFmtId="10" fontId="4" fillId="0" borderId="1" xfId="1" applyNumberFormat="1" applyFont="1" applyBorder="1" applyAlignment="1">
      <alignment horizontal="center" vertical="center" wrapText="1"/>
    </xf>
    <xf numFmtId="179" fontId="4" fillId="0" borderId="1" xfId="1" applyNumberFormat="1" applyFont="1" applyBorder="1" applyAlignment="1">
      <alignment horizontal="center" vertical="center" wrapText="1"/>
    </xf>
    <xf numFmtId="49" fontId="5" fillId="2" borderId="1" xfId="3"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179" fontId="4" fillId="2" borderId="1" xfId="0" applyNumberFormat="1" applyFont="1" applyFill="1" applyBorder="1" applyAlignment="1">
      <alignment horizontal="center" vertical="center" wrapText="1"/>
    </xf>
    <xf numFmtId="43" fontId="6" fillId="0" borderId="1" xfId="1"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center" vertical="center" wrapText="1"/>
    </xf>
    <xf numFmtId="49" fontId="5" fillId="2" borderId="2" xfId="3" applyNumberFormat="1" applyFont="1" applyFill="1" applyBorder="1" applyAlignment="1">
      <alignment horizontal="center" vertical="center" wrapText="1"/>
    </xf>
    <xf numFmtId="49" fontId="5" fillId="2" borderId="4" xfId="3"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5" xfId="3" applyNumberFormat="1" applyFont="1" applyFill="1" applyBorder="1" applyAlignment="1">
      <alignment horizontal="center" vertical="center" wrapText="1"/>
    </xf>
    <xf numFmtId="49" fontId="5" fillId="0" borderId="6" xfId="3" applyNumberFormat="1" applyFont="1" applyFill="1" applyBorder="1" applyAlignment="1">
      <alignment horizontal="center" vertical="center" wrapText="1"/>
    </xf>
    <xf numFmtId="49" fontId="5" fillId="0" borderId="7" xfId="3" applyNumberFormat="1" applyFont="1" applyFill="1" applyBorder="1" applyAlignment="1">
      <alignment horizontal="center" vertical="center" wrapText="1"/>
    </xf>
    <xf numFmtId="49" fontId="5" fillId="0" borderId="1" xfId="3" applyNumberFormat="1" applyFont="1" applyFill="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2"/>
  <sheetViews>
    <sheetView tabSelected="1" view="pageBreakPreview" topLeftCell="A28" zoomScale="70" workbookViewId="0">
      <selection activeCell="A31" sqref="A31:J31"/>
    </sheetView>
  </sheetViews>
  <sheetFormatPr defaultColWidth="9" defaultRowHeight="14.4"/>
  <cols>
    <col min="1" max="1" width="4" style="5" customWidth="1"/>
    <col min="2" max="2" width="8.77734375" style="5" customWidth="1"/>
    <col min="3" max="3" width="12.21875" style="5" customWidth="1"/>
    <col min="4" max="4" width="19.5546875" style="6" customWidth="1"/>
    <col min="5" max="5" width="11.77734375" style="6" customWidth="1"/>
    <col min="6" max="6" width="14" style="6" customWidth="1"/>
    <col min="7" max="7" width="14.77734375" style="5" customWidth="1"/>
    <col min="8" max="8" width="9.6640625" style="6" customWidth="1"/>
    <col min="9" max="9" width="12.77734375" style="6" customWidth="1"/>
    <col min="10" max="10" width="23.5546875" style="5" customWidth="1"/>
  </cols>
  <sheetData>
    <row r="1" spans="1:10" ht="20.399999999999999">
      <c r="A1" s="29" t="s">
        <v>0</v>
      </c>
      <c r="B1" s="29"/>
      <c r="C1" s="29"/>
      <c r="D1" s="29"/>
      <c r="E1" s="29"/>
      <c r="F1" s="29"/>
      <c r="G1" s="29"/>
      <c r="H1" s="29"/>
      <c r="I1" s="29"/>
      <c r="J1" s="29"/>
    </row>
    <row r="2" spans="1:10" s="1" customFormat="1" ht="17.25" customHeight="1">
      <c r="A2" s="30" t="s">
        <v>1</v>
      </c>
      <c r="B2" s="30"/>
      <c r="C2" s="30"/>
      <c r="D2" s="30"/>
      <c r="E2" s="30"/>
      <c r="F2" s="30"/>
      <c r="G2" s="30"/>
      <c r="H2" s="30"/>
      <c r="I2" s="30"/>
      <c r="J2" s="30"/>
    </row>
    <row r="3" spans="1:10" ht="19.05" customHeight="1">
      <c r="A3" s="31" t="s">
        <v>2</v>
      </c>
      <c r="B3" s="31"/>
      <c r="C3" s="31"/>
      <c r="D3" s="31" t="s">
        <v>3</v>
      </c>
      <c r="E3" s="31"/>
      <c r="F3" s="31"/>
      <c r="G3" s="31"/>
      <c r="H3" s="31"/>
      <c r="I3" s="31"/>
      <c r="J3" s="31"/>
    </row>
    <row r="4" spans="1:10" ht="19.05" customHeight="1">
      <c r="A4" s="31" t="s">
        <v>4</v>
      </c>
      <c r="B4" s="31"/>
      <c r="C4" s="31"/>
      <c r="D4" s="31" t="s">
        <v>5</v>
      </c>
      <c r="E4" s="31"/>
      <c r="F4" s="31" t="s">
        <v>6</v>
      </c>
      <c r="G4" s="31"/>
      <c r="H4" s="31"/>
      <c r="I4" s="31" t="s">
        <v>7</v>
      </c>
      <c r="J4" s="31"/>
    </row>
    <row r="5" spans="1:10" ht="19.05" customHeight="1">
      <c r="A5" s="31" t="s">
        <v>8</v>
      </c>
      <c r="B5" s="31"/>
      <c r="C5" s="31"/>
      <c r="D5" s="31" t="s">
        <v>9</v>
      </c>
      <c r="E5" s="31"/>
      <c r="F5" s="31" t="s">
        <v>10</v>
      </c>
      <c r="G5" s="31"/>
      <c r="H5" s="31"/>
      <c r="I5" s="31">
        <v>55565912</v>
      </c>
      <c r="J5" s="31"/>
    </row>
    <row r="6" spans="1:10" s="2" customFormat="1" ht="19.05" customHeight="1">
      <c r="A6" s="31" t="s">
        <v>11</v>
      </c>
      <c r="B6" s="31"/>
      <c r="C6" s="31"/>
      <c r="D6" s="7"/>
      <c r="E6" s="7" t="s">
        <v>12</v>
      </c>
      <c r="F6" s="7" t="s">
        <v>13</v>
      </c>
      <c r="G6" s="7" t="s">
        <v>14</v>
      </c>
      <c r="H6" s="7" t="s">
        <v>15</v>
      </c>
      <c r="I6" s="7" t="s">
        <v>16</v>
      </c>
      <c r="J6" s="7" t="s">
        <v>17</v>
      </c>
    </row>
    <row r="7" spans="1:10" ht="19.05" customHeight="1">
      <c r="A7" s="31"/>
      <c r="B7" s="31"/>
      <c r="C7" s="31"/>
      <c r="D7" s="7" t="s">
        <v>18</v>
      </c>
      <c r="E7" s="8">
        <v>66.760000000000005</v>
      </c>
      <c r="F7" s="8">
        <v>66.760000000000005</v>
      </c>
      <c r="G7" s="9">
        <v>59.212510000000002</v>
      </c>
      <c r="H7" s="10">
        <v>10</v>
      </c>
      <c r="I7" s="23">
        <f>G7/F7</f>
        <v>0.88694592570401398</v>
      </c>
      <c r="J7" s="24">
        <f>H7*I7</f>
        <v>8.8694592570401394</v>
      </c>
    </row>
    <row r="8" spans="1:10" ht="19.05" customHeight="1">
      <c r="A8" s="31"/>
      <c r="B8" s="31"/>
      <c r="C8" s="31"/>
      <c r="D8" s="7" t="s">
        <v>19</v>
      </c>
      <c r="E8" s="8">
        <v>66.760000000000005</v>
      </c>
      <c r="F8" s="8">
        <v>66.760000000000005</v>
      </c>
      <c r="G8" s="9">
        <v>59.212510000000002</v>
      </c>
      <c r="H8" s="10">
        <v>10</v>
      </c>
      <c r="I8" s="23">
        <f t="shared" ref="I8" si="0">G8/F8</f>
        <v>0.88694592570401398</v>
      </c>
      <c r="J8" s="24">
        <f>H8*I8</f>
        <v>8.8694592570401394</v>
      </c>
    </row>
    <row r="9" spans="1:10" ht="19.05" customHeight="1">
      <c r="A9" s="31"/>
      <c r="B9" s="31"/>
      <c r="C9" s="31"/>
      <c r="D9" s="11" t="s">
        <v>20</v>
      </c>
      <c r="E9" s="8">
        <v>0</v>
      </c>
      <c r="F9" s="8">
        <v>0</v>
      </c>
      <c r="G9" s="8">
        <v>0</v>
      </c>
      <c r="H9" s="8">
        <v>0</v>
      </c>
      <c r="I9" s="8">
        <v>0</v>
      </c>
      <c r="J9" s="8">
        <v>0</v>
      </c>
    </row>
    <row r="10" spans="1:10" ht="19.05" customHeight="1">
      <c r="A10" s="31"/>
      <c r="B10" s="31"/>
      <c r="C10" s="31"/>
      <c r="D10" s="7" t="s">
        <v>21</v>
      </c>
      <c r="E10" s="8">
        <v>0</v>
      </c>
      <c r="F10" s="8">
        <v>0</v>
      </c>
      <c r="G10" s="8">
        <v>0</v>
      </c>
      <c r="H10" s="8">
        <v>0</v>
      </c>
      <c r="I10" s="8">
        <v>0</v>
      </c>
      <c r="J10" s="8">
        <v>0</v>
      </c>
    </row>
    <row r="11" spans="1:10" ht="19.05" customHeight="1">
      <c r="A11" s="31" t="s">
        <v>22</v>
      </c>
      <c r="B11" s="31" t="s">
        <v>23</v>
      </c>
      <c r="C11" s="31"/>
      <c r="D11" s="31"/>
      <c r="E11" s="31"/>
      <c r="F11" s="31" t="s">
        <v>24</v>
      </c>
      <c r="G11" s="31"/>
      <c r="H11" s="31"/>
      <c r="I11" s="31"/>
      <c r="J11" s="31"/>
    </row>
    <row r="12" spans="1:10" ht="117" customHeight="1">
      <c r="A12" s="51"/>
      <c r="B12" s="32" t="s">
        <v>25</v>
      </c>
      <c r="C12" s="33"/>
      <c r="D12" s="34"/>
      <c r="E12" s="35"/>
      <c r="F12" s="36" t="s">
        <v>26</v>
      </c>
      <c r="G12" s="37"/>
      <c r="H12" s="38"/>
      <c r="I12" s="38"/>
      <c r="J12" s="39"/>
    </row>
    <row r="13" spans="1:10" s="3" customFormat="1" ht="28.8">
      <c r="A13" s="31" t="s">
        <v>27</v>
      </c>
      <c r="B13" s="7" t="s">
        <v>28</v>
      </c>
      <c r="C13" s="7" t="s">
        <v>29</v>
      </c>
      <c r="D13" s="7" t="s">
        <v>30</v>
      </c>
      <c r="E13" s="7" t="s">
        <v>31</v>
      </c>
      <c r="F13" s="40" t="s">
        <v>32</v>
      </c>
      <c r="G13" s="35"/>
      <c r="H13" s="11" t="s">
        <v>15</v>
      </c>
      <c r="I13" s="7" t="s">
        <v>17</v>
      </c>
      <c r="J13" s="7" t="s">
        <v>33</v>
      </c>
    </row>
    <row r="14" spans="1:10" s="4" customFormat="1" ht="55.95" customHeight="1">
      <c r="A14" s="31"/>
      <c r="B14" s="52" t="s">
        <v>34</v>
      </c>
      <c r="C14" s="54" t="s">
        <v>35</v>
      </c>
      <c r="D14" s="13" t="s">
        <v>36</v>
      </c>
      <c r="E14" s="14" t="s">
        <v>37</v>
      </c>
      <c r="F14" s="41" t="s">
        <v>38</v>
      </c>
      <c r="G14" s="42"/>
      <c r="H14" s="15">
        <v>4</v>
      </c>
      <c r="I14" s="15">
        <v>4</v>
      </c>
      <c r="J14" s="25"/>
    </row>
    <row r="15" spans="1:10" s="4" customFormat="1" ht="28.05" customHeight="1">
      <c r="A15" s="31"/>
      <c r="B15" s="53"/>
      <c r="C15" s="55"/>
      <c r="D15" s="13" t="s">
        <v>39</v>
      </c>
      <c r="E15" s="14" t="s">
        <v>40</v>
      </c>
      <c r="F15" s="41" t="s">
        <v>41</v>
      </c>
      <c r="G15" s="42"/>
      <c r="H15" s="15">
        <v>4</v>
      </c>
      <c r="I15" s="15">
        <v>4</v>
      </c>
      <c r="J15" s="25"/>
    </row>
    <row r="16" spans="1:10" s="4" customFormat="1" ht="37.950000000000003" customHeight="1">
      <c r="A16" s="31"/>
      <c r="B16" s="53"/>
      <c r="C16" s="55"/>
      <c r="D16" s="13" t="s">
        <v>42</v>
      </c>
      <c r="E16" s="14" t="s">
        <v>43</v>
      </c>
      <c r="F16" s="41" t="s">
        <v>43</v>
      </c>
      <c r="G16" s="42"/>
      <c r="H16" s="15">
        <v>4</v>
      </c>
      <c r="I16" s="15">
        <v>4</v>
      </c>
      <c r="J16" s="25"/>
    </row>
    <row r="17" spans="1:10" s="4" customFormat="1" ht="37.950000000000003" customHeight="1">
      <c r="A17" s="31"/>
      <c r="B17" s="53"/>
      <c r="C17" s="56"/>
      <c r="D17" s="13" t="s">
        <v>44</v>
      </c>
      <c r="E17" s="14" t="s">
        <v>45</v>
      </c>
      <c r="F17" s="41" t="s">
        <v>45</v>
      </c>
      <c r="G17" s="42"/>
      <c r="H17" s="15">
        <v>5</v>
      </c>
      <c r="I17" s="15">
        <v>5</v>
      </c>
      <c r="J17" s="25"/>
    </row>
    <row r="18" spans="1:10" s="4" customFormat="1" ht="139.94999999999999" customHeight="1">
      <c r="A18" s="31"/>
      <c r="B18" s="53"/>
      <c r="C18" s="54" t="s">
        <v>46</v>
      </c>
      <c r="D18" s="16" t="s">
        <v>47</v>
      </c>
      <c r="E18" s="14" t="s">
        <v>48</v>
      </c>
      <c r="F18" s="43" t="s">
        <v>49</v>
      </c>
      <c r="G18" s="44"/>
      <c r="H18" s="15">
        <v>4</v>
      </c>
      <c r="I18" s="15">
        <v>4</v>
      </c>
      <c r="J18" s="26"/>
    </row>
    <row r="19" spans="1:10" s="4" customFormat="1" ht="79.05" customHeight="1">
      <c r="A19" s="31"/>
      <c r="B19" s="53"/>
      <c r="C19" s="55"/>
      <c r="D19" s="16" t="s">
        <v>50</v>
      </c>
      <c r="E19" s="14" t="s">
        <v>48</v>
      </c>
      <c r="F19" s="41" t="s">
        <v>51</v>
      </c>
      <c r="G19" s="42"/>
      <c r="H19" s="15">
        <v>4</v>
      </c>
      <c r="I19" s="15">
        <v>4</v>
      </c>
      <c r="J19" s="26"/>
    </row>
    <row r="20" spans="1:10" s="4" customFormat="1" ht="91.05" customHeight="1">
      <c r="A20" s="31"/>
      <c r="B20" s="53"/>
      <c r="C20" s="55"/>
      <c r="D20" s="13" t="s">
        <v>52</v>
      </c>
      <c r="E20" s="14" t="s">
        <v>48</v>
      </c>
      <c r="F20" s="45" t="s">
        <v>53</v>
      </c>
      <c r="G20" s="46"/>
      <c r="H20" s="17">
        <v>5</v>
      </c>
      <c r="I20" s="17">
        <v>5</v>
      </c>
      <c r="J20" s="20"/>
    </row>
    <row r="21" spans="1:10" s="4" customFormat="1" ht="48" customHeight="1">
      <c r="A21" s="31"/>
      <c r="B21" s="53"/>
      <c r="C21" s="57" t="s">
        <v>54</v>
      </c>
      <c r="D21" s="16" t="s">
        <v>44</v>
      </c>
      <c r="E21" s="14" t="s">
        <v>55</v>
      </c>
      <c r="F21" s="47" t="s">
        <v>56</v>
      </c>
      <c r="G21" s="47"/>
      <c r="H21" s="17">
        <v>4</v>
      </c>
      <c r="I21" s="17">
        <v>4</v>
      </c>
      <c r="J21" s="20"/>
    </row>
    <row r="22" spans="1:10" s="4" customFormat="1" ht="31.05" customHeight="1">
      <c r="A22" s="31"/>
      <c r="B22" s="53"/>
      <c r="C22" s="57"/>
      <c r="D22" s="16" t="s">
        <v>39</v>
      </c>
      <c r="E22" s="14" t="s">
        <v>55</v>
      </c>
      <c r="F22" s="47" t="s">
        <v>57</v>
      </c>
      <c r="G22" s="47"/>
      <c r="H22" s="17">
        <v>4</v>
      </c>
      <c r="I22" s="17">
        <v>3</v>
      </c>
      <c r="J22" s="20"/>
    </row>
    <row r="23" spans="1:10" s="4" customFormat="1" ht="48" customHeight="1">
      <c r="A23" s="31"/>
      <c r="B23" s="53"/>
      <c r="C23" s="57"/>
      <c r="D23" s="16" t="s">
        <v>36</v>
      </c>
      <c r="E23" s="14" t="s">
        <v>58</v>
      </c>
      <c r="F23" s="47" t="s">
        <v>59</v>
      </c>
      <c r="G23" s="47"/>
      <c r="H23" s="17">
        <v>4</v>
      </c>
      <c r="I23" s="17">
        <v>3</v>
      </c>
      <c r="J23" s="20"/>
    </row>
    <row r="24" spans="1:10" s="4" customFormat="1" ht="28.8">
      <c r="A24" s="31"/>
      <c r="B24" s="53"/>
      <c r="C24" s="57"/>
      <c r="D24" s="16" t="s">
        <v>42</v>
      </c>
      <c r="E24" s="14" t="s">
        <v>55</v>
      </c>
      <c r="F24" s="47" t="s">
        <v>60</v>
      </c>
      <c r="G24" s="47"/>
      <c r="H24" s="17">
        <v>4</v>
      </c>
      <c r="I24" s="17">
        <v>4</v>
      </c>
      <c r="J24" s="20"/>
    </row>
    <row r="25" spans="1:10" s="4" customFormat="1" ht="40.049999999999997" customHeight="1">
      <c r="A25" s="31"/>
      <c r="B25" s="53"/>
      <c r="C25" s="14" t="s">
        <v>61</v>
      </c>
      <c r="D25" s="16" t="s">
        <v>62</v>
      </c>
      <c r="E25" s="14" t="s">
        <v>63</v>
      </c>
      <c r="F25" s="47" t="s">
        <v>64</v>
      </c>
      <c r="G25" s="47"/>
      <c r="H25" s="17">
        <v>4</v>
      </c>
      <c r="I25" s="17">
        <v>4</v>
      </c>
      <c r="J25" s="20"/>
    </row>
    <row r="26" spans="1:10" s="4" customFormat="1" ht="115.05" customHeight="1">
      <c r="A26" s="31"/>
      <c r="B26" s="52" t="s">
        <v>65</v>
      </c>
      <c r="C26" s="57" t="s">
        <v>66</v>
      </c>
      <c r="D26" s="16" t="s">
        <v>67</v>
      </c>
      <c r="E26" s="14" t="s">
        <v>48</v>
      </c>
      <c r="F26" s="47" t="s">
        <v>68</v>
      </c>
      <c r="G26" s="47"/>
      <c r="H26" s="17">
        <v>10</v>
      </c>
      <c r="I26" s="18">
        <v>9</v>
      </c>
      <c r="J26" s="20" t="s">
        <v>69</v>
      </c>
    </row>
    <row r="27" spans="1:10" s="4" customFormat="1" ht="60" customHeight="1">
      <c r="A27" s="31"/>
      <c r="B27" s="53"/>
      <c r="C27" s="57"/>
      <c r="D27" s="16" t="s">
        <v>70</v>
      </c>
      <c r="E27" s="14" t="s">
        <v>48</v>
      </c>
      <c r="F27" s="47" t="s">
        <v>71</v>
      </c>
      <c r="G27" s="47"/>
      <c r="H27" s="17">
        <v>10</v>
      </c>
      <c r="I27" s="18">
        <v>9</v>
      </c>
      <c r="J27" s="20" t="s">
        <v>69</v>
      </c>
    </row>
    <row r="28" spans="1:10" s="4" customFormat="1" ht="115.05" customHeight="1">
      <c r="A28" s="31"/>
      <c r="B28" s="53"/>
      <c r="C28" s="57"/>
      <c r="D28" s="16" t="s">
        <v>72</v>
      </c>
      <c r="E28" s="14" t="s">
        <v>48</v>
      </c>
      <c r="F28" s="47" t="s">
        <v>73</v>
      </c>
      <c r="G28" s="47"/>
      <c r="H28" s="17">
        <v>10</v>
      </c>
      <c r="I28" s="18">
        <v>9</v>
      </c>
      <c r="J28" s="20" t="s">
        <v>69</v>
      </c>
    </row>
    <row r="29" spans="1:10" s="4" customFormat="1" ht="52.05" customHeight="1">
      <c r="A29" s="31"/>
      <c r="B29" s="12" t="s">
        <v>74</v>
      </c>
      <c r="C29" s="12" t="s">
        <v>75</v>
      </c>
      <c r="D29" s="16" t="s">
        <v>76</v>
      </c>
      <c r="E29" s="14" t="s">
        <v>77</v>
      </c>
      <c r="F29" s="45" t="s">
        <v>78</v>
      </c>
      <c r="G29" s="46"/>
      <c r="H29" s="18">
        <v>10</v>
      </c>
      <c r="I29" s="27">
        <v>8</v>
      </c>
      <c r="J29" s="20" t="s">
        <v>79</v>
      </c>
    </row>
    <row r="30" spans="1:10" s="4" customFormat="1" ht="21" customHeight="1">
      <c r="A30" s="48" t="s">
        <v>80</v>
      </c>
      <c r="B30" s="48"/>
      <c r="C30" s="48"/>
      <c r="D30" s="48"/>
      <c r="E30" s="48"/>
      <c r="F30" s="48"/>
      <c r="G30" s="48"/>
      <c r="H30" s="19">
        <f>SUM(H14:H29)+H7</f>
        <v>100</v>
      </c>
      <c r="I30" s="19">
        <f>SUM(I14:I29)+J7</f>
        <v>91.869459257040106</v>
      </c>
      <c r="J30" s="28" t="s">
        <v>81</v>
      </c>
    </row>
    <row r="31" spans="1:10" ht="207" customHeight="1">
      <c r="A31" s="49" t="s">
        <v>82</v>
      </c>
      <c r="B31" s="50"/>
      <c r="C31" s="50"/>
      <c r="D31" s="31"/>
      <c r="E31" s="31"/>
      <c r="F31" s="31"/>
      <c r="G31" s="50"/>
      <c r="H31" s="31"/>
      <c r="I31" s="31"/>
      <c r="J31" s="50"/>
    </row>
    <row r="32" spans="1:10">
      <c r="A32" s="21"/>
      <c r="B32" s="21"/>
      <c r="C32" s="21"/>
      <c r="D32" s="22"/>
      <c r="E32" s="22"/>
      <c r="F32" s="22"/>
      <c r="G32" s="21"/>
      <c r="H32" s="22"/>
      <c r="I32" s="22"/>
      <c r="J32" s="21"/>
    </row>
  </sheetData>
  <mergeCells count="44">
    <mergeCell ref="A31:J31"/>
    <mergeCell ref="A11:A12"/>
    <mergeCell ref="A13:A29"/>
    <mergeCell ref="B14:B25"/>
    <mergeCell ref="B26:B28"/>
    <mergeCell ref="C14:C17"/>
    <mergeCell ref="C18:C20"/>
    <mergeCell ref="C21:C24"/>
    <mergeCell ref="C26:C28"/>
    <mergeCell ref="F26:G26"/>
    <mergeCell ref="F27:G27"/>
    <mergeCell ref="F28:G28"/>
    <mergeCell ref="F29:G29"/>
    <mergeCell ref="A30:G30"/>
    <mergeCell ref="F21:G21"/>
    <mergeCell ref="F22:G22"/>
    <mergeCell ref="F23:G23"/>
    <mergeCell ref="F24:G24"/>
    <mergeCell ref="F25:G25"/>
    <mergeCell ref="F16:G16"/>
    <mergeCell ref="F17:G17"/>
    <mergeCell ref="F18:G18"/>
    <mergeCell ref="F19:G19"/>
    <mergeCell ref="F20:G20"/>
    <mergeCell ref="B12:E12"/>
    <mergeCell ref="F12:J12"/>
    <mergeCell ref="F13:G13"/>
    <mergeCell ref="F14:G14"/>
    <mergeCell ref="F15:G15"/>
    <mergeCell ref="A5:C5"/>
    <mergeCell ref="D5:E5"/>
    <mergeCell ref="F5:H5"/>
    <mergeCell ref="I5:J5"/>
    <mergeCell ref="B11:E11"/>
    <mergeCell ref="F11:J11"/>
    <mergeCell ref="A6:C10"/>
    <mergeCell ref="A1:J1"/>
    <mergeCell ref="A2:J2"/>
    <mergeCell ref="A3:C3"/>
    <mergeCell ref="D3:J3"/>
    <mergeCell ref="A4:C4"/>
    <mergeCell ref="D4:E4"/>
    <mergeCell ref="F4:H4"/>
    <mergeCell ref="I4:J4"/>
  </mergeCells>
  <phoneticPr fontId="11" type="noConversion"/>
  <printOptions horizontalCentered="1"/>
  <pageMargins left="0.39305555555555599" right="0.39305555555555599" top="0.59027777777777801" bottom="0.59027777777777801" header="0.31458333333333299" footer="0.39305555555555599"/>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dcterms:created xsi:type="dcterms:W3CDTF">2019-04-10T10:20:00Z</dcterms:created>
  <dcterms:modified xsi:type="dcterms:W3CDTF">2023-06-07T02:18:50Z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F0BF08FBE7B344239149431D893E00C5_13</vt:lpwstr>
  </property>
</Properties>
</file>