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3" r:id="rId1"/>
    <sheet name="项目支出绩效自评表-原" sheetId="4" r:id="rId2"/>
  </sheets>
  <calcPr calcId="144525"/>
</workbook>
</file>

<file path=xl/calcChain.xml><?xml version="1.0" encoding="utf-8"?>
<calcChain xmlns="http://schemas.openxmlformats.org/spreadsheetml/2006/main">
  <c r="I33" i="4"/>
  <c r="H33"/>
  <c r="I11"/>
  <c r="I10"/>
  <c r="I9"/>
  <c r="J8"/>
  <c r="I8"/>
  <c r="I20" i="3"/>
  <c r="H20"/>
  <c r="J8"/>
  <c r="I8"/>
  <c r="J7"/>
  <c r="I7"/>
</calcChain>
</file>

<file path=xl/comments1.xml><?xml version="1.0" encoding="utf-8"?>
<comments xmlns="http://schemas.openxmlformats.org/spreadsheetml/2006/main">
  <authors>
    <author>侯丹</author>
  </authors>
  <commentList>
    <comment ref="C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二级指标分值加总等于一级指标分值。</t>
        </r>
      </text>
    </comment>
    <comment ref="H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项目处室/单位根据三级指标重要程度、项目实施阶段等因素综合确定分值，并将三级指标分值加总计算二级指标分值。</t>
        </r>
      </text>
    </comment>
  </commentList>
</comments>
</file>

<file path=xl/sharedStrings.xml><?xml version="1.0" encoding="utf-8"?>
<sst xmlns="http://schemas.openxmlformats.org/spreadsheetml/2006/main" count="150" uniqueCount="86">
  <si>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</si>
  <si>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</si>
  <si>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</si>
  <si>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</si>
  <si>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</si>
  <si>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</si>
  <si>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</si>
  <si>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北京市妇女干部学校</t>
  </si>
  <si>
    <t>项目负责人</t>
  </si>
  <si>
    <t>陈徐慧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</si>
  <si>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</si>
  <si>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</si>
  <si>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</si>
  <si>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</si>
  <si>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</si>
  <si>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</si>
  <si>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</si>
  <si>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</si>
  <si>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</si>
  <si>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</si>
  <si>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</si>
  <si>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</si>
  <si>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</si>
  <si>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</si>
  <si>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</si>
  <si>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北京市妇女干部学校系市妇联所属全额拨款正处级事业单位。本校1993年成立，承担着全市妇联系统干部培训、妇女职业技能培训等工作。为更好地履行市妇干校的职责，保证各项培训工作的正常运转，经研究，2022年拟从人力资源、安全保障、规范化管理方面进行有效配置和完善，保障学校整体工作顺利开展</t>
  </si>
  <si>
    <t>完成运营保障工作（劳务派遣、互联网接入、档案规范管理）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</si>
  <si>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</si>
  <si>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</si>
  <si>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</si>
  <si>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</si>
  <si>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</si>
  <si>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</si>
  <si>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</si>
  <si>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</si>
  <si>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</si>
  <si>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运行保障人数</t>
  </si>
  <si>
    <t>16人</t>
  </si>
  <si>
    <t>偏差原因:数量指标设立不科学，缺乏完整性。改进措施:今后设立指标要充分调研，全盘考虑</t>
  </si>
  <si>
    <t>质量指标
（20分）</t>
  </si>
  <si>
    <t>保障工作有效性</t>
  </si>
  <si>
    <t>≥90%</t>
  </si>
  <si>
    <t>能够有效进行</t>
  </si>
  <si>
    <t>时效指标
（10分）</t>
  </si>
  <si>
    <t>完成时间</t>
  </si>
  <si>
    <t>＜1年</t>
  </si>
  <si>
    <t>已按计划完成</t>
  </si>
  <si>
    <t>按时完成</t>
  </si>
  <si>
    <t>成本指标
（10分）</t>
  </si>
  <si>
    <t>预算内完成</t>
  </si>
  <si>
    <t>15.444492万元</t>
  </si>
  <si>
    <t>实际实施15.444492万元</t>
  </si>
  <si>
    <t>偏差原因:预算编制不够精准。改进措施：预算前加强调研</t>
  </si>
  <si>
    <t>效益
指标
（20分）</t>
  </si>
  <si>
    <t>可持续影响
指标
（20分）</t>
  </si>
  <si>
    <t>保障工作有效进行</t>
  </si>
  <si>
    <t>为妇女干部培训提供运营保障</t>
  </si>
  <si>
    <t>相关效益体现有待加强</t>
  </si>
  <si>
    <t>满意度指标
（10分）</t>
  </si>
  <si>
    <t>服务对象满意度指标（10分）</t>
  </si>
  <si>
    <t>服务满意度</t>
  </si>
  <si>
    <t>调查问卷简单，今后要围绕绩效目标设立题目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</si>
  <si>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</si>
  <si>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</si>
  <si>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1、项目未建立管理制度，落实主体责任和职责分工，活动和运行的组织方式、日常考核管理、保障措施等内容均不明确；缺少实施计划和项目支出计划的依据支撑。
2.绩效目标设定“安全保障”与项目实施内容“劳务派遣、互联网接入、档案规范管理”不够匹配，与绩效指标设置的匹配度也不高。且绩效指标设定缺乏准确性、合理性，如：数量指标“运行保障人数16人”与项目实施内容不相关，应根据实施内容分别设定聘用财务人员1人、互联网接入升级J60M升级为J90M、档案整理的数据；质量指标还应设定网络接入的稳定性、履约验收合规率等；成本指标没有设定劳务派遣、互联网接入、档案规范化管理分项目成本数据；可持续影响指标“保障工作有效进行90%”虽设定量化数据，但可衡量度不高，支撑依据也不充足；服务受益对象界定不够具体，且调查问卷内容较简单，不够细化。
建议：
1、加强项目需求管理，明确项目实施内容及实施计划，合理测算预算成本，保证服务内容与预算相匹配。                                                     2、提高项目绩效管理意识，明确项目绩效目标，准确、合理设定绩效指标，做到绩效目标与职责履行、绩效指标相对应，提升可衡量指数；同时，准确界定服务受益对象，做好各层级受益群体的满意度调查及数据分析，以便于更好的反映项目的完成效果，并对下一步的工作起到指导作用。
3、强化项目管理，制定项目实施方案和项目管理制度，明确分项目管理措施，落实管理责任，严格按项目实施计划和支出计划或合同执行，并控制项目成本，保障项目保质保量实施，提高财政资金使用效益。</t>
    </r>
  </si>
  <si>
    <t>附件2</t>
  </si>
  <si>
    <t>2022年度运行保障项目</t>
  </si>
  <si>
    <t>产
出
指
标
（50分）</t>
  </si>
  <si>
    <t>数量指标
（ 20 分）</t>
  </si>
  <si>
    <t>质量指标
（  20分）</t>
  </si>
  <si>
    <t>保障工作有序进行，达到预期目标</t>
  </si>
  <si>
    <t>有效进行</t>
  </si>
  <si>
    <t>时效指标
（ 5 分）</t>
  </si>
  <si>
    <t>按年度计划有序完成</t>
  </si>
  <si>
    <t>年度内完成</t>
  </si>
  <si>
    <t>成本指标
（  5分）</t>
  </si>
  <si>
    <t>效
益
指
标
（30分）</t>
  </si>
  <si>
    <t>经济效益指标
（ 10 分）</t>
  </si>
  <si>
    <t>按预算申报内容，完成运营保障项目</t>
  </si>
  <si>
    <t>完成运营保障项目</t>
  </si>
  <si>
    <t>社会效益指标
（ 10 分）</t>
  </si>
  <si>
    <t>生态效益指标
（  分）</t>
  </si>
  <si>
    <t>可持续影响指标
（10 分）</t>
  </si>
  <si>
    <t>服务对象满意度指标
（10分）</t>
  </si>
  <si>
    <t>10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</si>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</sst>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0_);[Red]\(0\)"/>
    <numFmt numFmtId="179" formatCode="_ * #,##0.000000_ ;_ * \-#,##0.000000_ ;_ * &quot;-&quot;??????_ ;_ @_ "/>
    <numFmt numFmtId="180" formatCode="#,##0.00_ "/>
  </numFmts>
  <fonts count="1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/>
  </cellStyleXfs>
  <cellXfs count="9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5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9" fontId="8" fillId="0" borderId="1" xfId="1" applyNumberFormat="1" applyFont="1" applyBorder="1" applyAlignment="1">
      <alignment horizontal="center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80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43" fontId="8" fillId="0" borderId="1" xfId="1" applyFont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178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180" fontId="9" fillId="0" borderId="1" xfId="3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 wrapText="1"/>
    </xf>
    <xf numFmtId="180" fontId="10" fillId="0" borderId="1" xfId="0" applyNumberFormat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vertical="center" wrapText="1"/>
    </xf>
    <xf numFmtId="180" fontId="8" fillId="0" borderId="1" xfId="1" applyNumberFormat="1" applyFont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topLeftCell="A19" zoomScale="80" workbookViewId="0">
      <selection activeCell="A21" sqref="A21:J21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13.6640625" style="7" customWidth="1"/>
    <col min="6" max="6" width="11.6640625" style="7" customWidth="1"/>
    <col min="7" max="7" width="13.21875" style="6" customWidth="1"/>
    <col min="8" max="8" width="8.88671875" style="6" customWidth="1"/>
    <col min="9" max="9" width="7.88671875" style="7" customWidth="1"/>
    <col min="10" max="10" width="14.21875" style="6" customWidth="1"/>
  </cols>
  <sheetData>
    <row r="1" spans="1:10" ht="20.399999999999999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1" customFormat="1" ht="17.25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18.75" customHeight="1">
      <c r="A3" s="52" t="s">
        <v>2</v>
      </c>
      <c r="B3" s="52"/>
      <c r="C3" s="52"/>
      <c r="D3" s="52" t="s">
        <v>3</v>
      </c>
      <c r="E3" s="52"/>
      <c r="F3" s="52"/>
      <c r="G3" s="52"/>
      <c r="H3" s="52"/>
      <c r="I3" s="52"/>
      <c r="J3" s="52"/>
    </row>
    <row r="4" spans="1:10" ht="18.75" customHeight="1">
      <c r="A4" s="52" t="s">
        <v>4</v>
      </c>
      <c r="B4" s="52"/>
      <c r="C4" s="52"/>
      <c r="D4" s="52" t="s">
        <v>5</v>
      </c>
      <c r="E4" s="52"/>
      <c r="F4" s="52" t="s">
        <v>6</v>
      </c>
      <c r="G4" s="52"/>
      <c r="H4" s="52"/>
      <c r="I4" s="52" t="s">
        <v>7</v>
      </c>
      <c r="J4" s="52"/>
    </row>
    <row r="5" spans="1:10" ht="18.75" customHeight="1">
      <c r="A5" s="52" t="s">
        <v>8</v>
      </c>
      <c r="B5" s="52"/>
      <c r="C5" s="52"/>
      <c r="D5" s="52" t="s">
        <v>9</v>
      </c>
      <c r="E5" s="52"/>
      <c r="F5" s="52" t="s">
        <v>10</v>
      </c>
      <c r="G5" s="52"/>
      <c r="H5" s="52"/>
      <c r="I5" s="52">
        <v>85973565</v>
      </c>
      <c r="J5" s="52"/>
    </row>
    <row r="6" spans="1:10" s="2" customFormat="1" ht="27" customHeight="1">
      <c r="A6" s="52" t="s">
        <v>11</v>
      </c>
      <c r="B6" s="52"/>
      <c r="C6" s="52"/>
      <c r="D6" s="28"/>
      <c r="E6" s="28" t="s">
        <v>12</v>
      </c>
      <c r="F6" s="28" t="s">
        <v>13</v>
      </c>
      <c r="G6" s="28" t="s">
        <v>14</v>
      </c>
      <c r="H6" s="28" t="s">
        <v>15</v>
      </c>
      <c r="I6" s="28" t="s">
        <v>16</v>
      </c>
      <c r="J6" s="28" t="s">
        <v>17</v>
      </c>
    </row>
    <row r="7" spans="1:10" ht="17.25" customHeight="1">
      <c r="A7" s="52"/>
      <c r="B7" s="52"/>
      <c r="C7" s="52"/>
      <c r="D7" s="29" t="s">
        <v>18</v>
      </c>
      <c r="E7" s="30">
        <v>20.5</v>
      </c>
      <c r="F7" s="31">
        <v>15.444492</v>
      </c>
      <c r="G7" s="31">
        <v>15.444492</v>
      </c>
      <c r="H7" s="32">
        <v>10</v>
      </c>
      <c r="I7" s="47">
        <f>G7/F7</f>
        <v>1</v>
      </c>
      <c r="J7" s="48">
        <f>H7*I7</f>
        <v>10</v>
      </c>
    </row>
    <row r="8" spans="1:10" ht="17.25" customHeight="1">
      <c r="A8" s="52"/>
      <c r="B8" s="52"/>
      <c r="C8" s="52"/>
      <c r="D8" s="33" t="s">
        <v>19</v>
      </c>
      <c r="E8" s="30">
        <v>20.5</v>
      </c>
      <c r="F8" s="31">
        <v>15.444492</v>
      </c>
      <c r="G8" s="31">
        <v>15.444492</v>
      </c>
      <c r="H8" s="32">
        <v>10</v>
      </c>
      <c r="I8" s="47">
        <f>G8/F8</f>
        <v>1</v>
      </c>
      <c r="J8" s="48">
        <f>H8*I8</f>
        <v>10</v>
      </c>
    </row>
    <row r="9" spans="1:10" ht="17.25" customHeight="1">
      <c r="A9" s="52"/>
      <c r="B9" s="52"/>
      <c r="C9" s="52"/>
      <c r="D9" s="34" t="s">
        <v>20</v>
      </c>
      <c r="E9" s="35"/>
      <c r="F9" s="36"/>
      <c r="G9" s="28"/>
      <c r="H9" s="37"/>
      <c r="I9" s="47"/>
      <c r="J9" s="37"/>
    </row>
    <row r="10" spans="1:10" ht="17.25" customHeight="1">
      <c r="A10" s="52"/>
      <c r="B10" s="52"/>
      <c r="C10" s="52"/>
      <c r="D10" s="33" t="s">
        <v>21</v>
      </c>
      <c r="E10" s="28"/>
      <c r="F10" s="28"/>
      <c r="G10" s="38"/>
      <c r="H10" s="39"/>
      <c r="I10" s="47"/>
      <c r="J10" s="39"/>
    </row>
    <row r="11" spans="1:10" ht="21" customHeight="1">
      <c r="A11" s="52" t="s">
        <v>22</v>
      </c>
      <c r="B11" s="52" t="s">
        <v>23</v>
      </c>
      <c r="C11" s="52"/>
      <c r="D11" s="52"/>
      <c r="E11" s="52"/>
      <c r="F11" s="52" t="s">
        <v>24</v>
      </c>
      <c r="G11" s="52"/>
      <c r="H11" s="52"/>
      <c r="I11" s="52"/>
      <c r="J11" s="52"/>
    </row>
    <row r="12" spans="1:10" ht="81.75" customHeight="1">
      <c r="A12" s="67"/>
      <c r="B12" s="53" t="s">
        <v>25</v>
      </c>
      <c r="C12" s="54"/>
      <c r="D12" s="54"/>
      <c r="E12" s="55"/>
      <c r="F12" s="56" t="s">
        <v>26</v>
      </c>
      <c r="G12" s="57"/>
      <c r="H12" s="57"/>
      <c r="I12" s="57"/>
      <c r="J12" s="58"/>
    </row>
    <row r="13" spans="1:10" s="3" customFormat="1" ht="32.25" customHeight="1">
      <c r="A13" s="52" t="s">
        <v>27</v>
      </c>
      <c r="B13" s="28" t="s">
        <v>28</v>
      </c>
      <c r="C13" s="28" t="s">
        <v>29</v>
      </c>
      <c r="D13" s="28" t="s">
        <v>30</v>
      </c>
      <c r="E13" s="28" t="s">
        <v>31</v>
      </c>
      <c r="F13" s="59" t="s">
        <v>32</v>
      </c>
      <c r="G13" s="60"/>
      <c r="H13" s="40" t="s">
        <v>15</v>
      </c>
      <c r="I13" s="28" t="s">
        <v>17</v>
      </c>
      <c r="J13" s="28" t="s">
        <v>33</v>
      </c>
    </row>
    <row r="14" spans="1:10" s="4" customFormat="1" ht="103.8" customHeight="1">
      <c r="A14" s="52"/>
      <c r="B14" s="68" t="s">
        <v>34</v>
      </c>
      <c r="C14" s="42" t="s">
        <v>35</v>
      </c>
      <c r="D14" s="43" t="s">
        <v>36</v>
      </c>
      <c r="E14" s="43" t="s">
        <v>37</v>
      </c>
      <c r="F14" s="61" t="s">
        <v>37</v>
      </c>
      <c r="G14" s="62"/>
      <c r="H14" s="44">
        <v>20</v>
      </c>
      <c r="I14" s="44">
        <v>20</v>
      </c>
      <c r="J14" s="38" t="s">
        <v>38</v>
      </c>
    </row>
    <row r="15" spans="1:10" s="4" customFormat="1" ht="34.950000000000003" customHeight="1">
      <c r="A15" s="52"/>
      <c r="B15" s="69"/>
      <c r="C15" s="42" t="s">
        <v>39</v>
      </c>
      <c r="D15" s="43" t="s">
        <v>40</v>
      </c>
      <c r="E15" s="43" t="s">
        <v>41</v>
      </c>
      <c r="F15" s="61" t="s">
        <v>42</v>
      </c>
      <c r="G15" s="62"/>
      <c r="H15" s="44">
        <v>20</v>
      </c>
      <c r="I15" s="44">
        <v>20</v>
      </c>
      <c r="J15" s="38"/>
    </row>
    <row r="16" spans="1:10" s="4" customFormat="1" ht="30" customHeight="1">
      <c r="A16" s="52"/>
      <c r="B16" s="69"/>
      <c r="C16" s="42" t="s">
        <v>43</v>
      </c>
      <c r="D16" s="43" t="s">
        <v>44</v>
      </c>
      <c r="E16" s="43" t="s">
        <v>45</v>
      </c>
      <c r="F16" s="61" t="s">
        <v>46</v>
      </c>
      <c r="G16" s="62"/>
      <c r="H16" s="44">
        <v>10</v>
      </c>
      <c r="I16" s="44">
        <v>10</v>
      </c>
      <c r="J16" s="38" t="s">
        <v>47</v>
      </c>
    </row>
    <row r="17" spans="1:10" s="4" customFormat="1" ht="82.8" customHeight="1">
      <c r="A17" s="52"/>
      <c r="B17" s="69"/>
      <c r="C17" s="42" t="s">
        <v>48</v>
      </c>
      <c r="D17" s="43" t="s">
        <v>49</v>
      </c>
      <c r="E17" s="43" t="s">
        <v>50</v>
      </c>
      <c r="F17" s="61" t="s">
        <v>51</v>
      </c>
      <c r="G17" s="62"/>
      <c r="H17" s="44">
        <v>10</v>
      </c>
      <c r="I17" s="44">
        <v>10</v>
      </c>
      <c r="J17" s="38" t="s">
        <v>52</v>
      </c>
    </row>
    <row r="18" spans="1:10" s="4" customFormat="1" ht="45" customHeight="1">
      <c r="A18" s="52"/>
      <c r="B18" s="41" t="s">
        <v>53</v>
      </c>
      <c r="C18" s="42" t="s">
        <v>54</v>
      </c>
      <c r="D18" s="43" t="s">
        <v>55</v>
      </c>
      <c r="E18" s="43" t="s">
        <v>41</v>
      </c>
      <c r="F18" s="61" t="s">
        <v>56</v>
      </c>
      <c r="G18" s="62"/>
      <c r="H18" s="45">
        <v>20</v>
      </c>
      <c r="I18" s="45">
        <v>15</v>
      </c>
      <c r="J18" s="38" t="s">
        <v>57</v>
      </c>
    </row>
    <row r="19" spans="1:10" s="4" customFormat="1" ht="61.2" customHeight="1">
      <c r="A19" s="52"/>
      <c r="B19" s="41" t="s">
        <v>58</v>
      </c>
      <c r="C19" s="41" t="s">
        <v>59</v>
      </c>
      <c r="D19" s="43" t="s">
        <v>60</v>
      </c>
      <c r="E19" s="43" t="s">
        <v>41</v>
      </c>
      <c r="F19" s="63">
        <v>1</v>
      </c>
      <c r="G19" s="62"/>
      <c r="H19" s="45">
        <v>10</v>
      </c>
      <c r="I19" s="45">
        <v>7</v>
      </c>
      <c r="J19" s="38" t="s">
        <v>61</v>
      </c>
    </row>
    <row r="20" spans="1:10" s="4" customFormat="1" ht="21" customHeight="1">
      <c r="A20" s="64" t="s">
        <v>62</v>
      </c>
      <c r="B20" s="64"/>
      <c r="C20" s="64"/>
      <c r="D20" s="64"/>
      <c r="E20" s="64"/>
      <c r="F20" s="64"/>
      <c r="G20" s="64"/>
      <c r="H20" s="46">
        <f>SUM(H14:H19)+H7</f>
        <v>100</v>
      </c>
      <c r="I20" s="46">
        <f>SUM(I14:I19)+J7</f>
        <v>92</v>
      </c>
      <c r="J20" s="49" t="s">
        <v>63</v>
      </c>
    </row>
    <row r="21" spans="1:10" ht="258" customHeight="1">
      <c r="A21" s="65" t="s">
        <v>64</v>
      </c>
      <c r="B21" s="66"/>
      <c r="C21" s="66"/>
      <c r="D21" s="66"/>
      <c r="E21" s="52"/>
      <c r="F21" s="52"/>
      <c r="G21" s="66"/>
      <c r="H21" s="66"/>
      <c r="I21" s="52"/>
      <c r="J21" s="66"/>
    </row>
  </sheetData>
  <mergeCells count="29">
    <mergeCell ref="A21:J21"/>
    <mergeCell ref="A11:A12"/>
    <mergeCell ref="A13:A19"/>
    <mergeCell ref="B14:B17"/>
    <mergeCell ref="A6:C10"/>
    <mergeCell ref="F16:G16"/>
    <mergeCell ref="F17:G17"/>
    <mergeCell ref="F18:G18"/>
    <mergeCell ref="F19:G19"/>
    <mergeCell ref="A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:J1"/>
    <mergeCell ref="A2:J2"/>
    <mergeCell ref="A3:C3"/>
    <mergeCell ref="D3:J3"/>
    <mergeCell ref="A4:C4"/>
    <mergeCell ref="D4:E4"/>
    <mergeCell ref="F4:H4"/>
    <mergeCell ref="I4:J4"/>
  </mergeCells>
  <phoneticPr fontId="17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view="pageBreakPreview" topLeftCell="A13" workbookViewId="0">
      <selection activeCell="C29" sqref="C29:C30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12.5546875" style="7" customWidth="1"/>
    <col min="6" max="6" width="11.6640625" style="7" customWidth="1"/>
    <col min="7" max="7" width="11.6640625" style="6" customWidth="1"/>
    <col min="8" max="8" width="6.77734375" style="6" customWidth="1"/>
    <col min="9" max="9" width="7.88671875" style="7" customWidth="1"/>
    <col min="10" max="10" width="14.21875" style="6" customWidth="1"/>
  </cols>
  <sheetData>
    <row r="1" spans="1:10" ht="15.75" customHeight="1">
      <c r="A1" s="70" t="s">
        <v>65</v>
      </c>
      <c r="B1" s="70"/>
      <c r="C1" s="70"/>
      <c r="D1" s="70"/>
      <c r="E1" s="71"/>
      <c r="F1" s="71"/>
      <c r="G1" s="70"/>
      <c r="H1" s="70"/>
      <c r="I1" s="71"/>
      <c r="J1" s="70"/>
    </row>
    <row r="2" spans="1:10" ht="20.399999999999999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1" customFormat="1" ht="17.25" customHeight="1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ht="18.75" customHeight="1">
      <c r="A4" s="73" t="s">
        <v>2</v>
      </c>
      <c r="B4" s="73"/>
      <c r="C4" s="73"/>
      <c r="D4" s="73" t="s">
        <v>66</v>
      </c>
      <c r="E4" s="73"/>
      <c r="F4" s="73"/>
      <c r="G4" s="73"/>
      <c r="H4" s="73"/>
      <c r="I4" s="73"/>
      <c r="J4" s="73"/>
    </row>
    <row r="5" spans="1:10" ht="18.75" customHeight="1">
      <c r="A5" s="73" t="s">
        <v>4</v>
      </c>
      <c r="B5" s="73"/>
      <c r="C5" s="73"/>
      <c r="D5" s="73" t="s">
        <v>5</v>
      </c>
      <c r="E5" s="73"/>
      <c r="F5" s="73" t="s">
        <v>6</v>
      </c>
      <c r="G5" s="73"/>
      <c r="H5" s="73"/>
      <c r="I5" s="73" t="s">
        <v>7</v>
      </c>
      <c r="J5" s="73"/>
    </row>
    <row r="6" spans="1:10" ht="18.75" customHeight="1">
      <c r="A6" s="73" t="s">
        <v>8</v>
      </c>
      <c r="B6" s="73"/>
      <c r="C6" s="73"/>
      <c r="D6" s="73" t="s">
        <v>9</v>
      </c>
      <c r="E6" s="73"/>
      <c r="F6" s="73" t="s">
        <v>10</v>
      </c>
      <c r="G6" s="73"/>
      <c r="H6" s="73"/>
      <c r="I6" s="73">
        <v>85973565</v>
      </c>
      <c r="J6" s="73"/>
    </row>
    <row r="7" spans="1:10" s="2" customFormat="1" ht="27" customHeight="1">
      <c r="A7" s="73" t="s">
        <v>11</v>
      </c>
      <c r="B7" s="73"/>
      <c r="C7" s="73"/>
      <c r="D7" s="8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spans="1:10" ht="17.25" customHeight="1">
      <c r="A8" s="73"/>
      <c r="B8" s="73"/>
      <c r="C8" s="73"/>
      <c r="D8" s="9" t="s">
        <v>18</v>
      </c>
      <c r="E8" s="10">
        <v>205000</v>
      </c>
      <c r="F8" s="11">
        <v>154444.92000000001</v>
      </c>
      <c r="G8" s="11">
        <v>154444.92000000001</v>
      </c>
      <c r="H8" s="12">
        <v>10</v>
      </c>
      <c r="I8" s="23">
        <f t="shared" ref="I8:I11" si="0">G8/F8</f>
        <v>1</v>
      </c>
      <c r="J8" s="24">
        <f>H8*I8</f>
        <v>10</v>
      </c>
    </row>
    <row r="9" spans="1:10" ht="17.25" customHeight="1">
      <c r="A9" s="73"/>
      <c r="B9" s="73"/>
      <c r="C9" s="73"/>
      <c r="D9" s="13" t="s">
        <v>19</v>
      </c>
      <c r="E9" s="10">
        <v>205000</v>
      </c>
      <c r="F9" s="11">
        <v>154444.92000000001</v>
      </c>
      <c r="G9" s="11">
        <v>154444.92000000001</v>
      </c>
      <c r="H9" s="12" t="s">
        <v>63</v>
      </c>
      <c r="I9" s="23">
        <f t="shared" si="0"/>
        <v>1</v>
      </c>
      <c r="J9" s="12" t="s">
        <v>63</v>
      </c>
    </row>
    <row r="10" spans="1:10" ht="17.25" customHeight="1">
      <c r="A10" s="73"/>
      <c r="B10" s="73"/>
      <c r="C10" s="73"/>
      <c r="D10" s="14" t="s">
        <v>20</v>
      </c>
      <c r="E10" s="10"/>
      <c r="F10" s="11"/>
      <c r="G10" s="8"/>
      <c r="H10" s="12" t="s">
        <v>63</v>
      </c>
      <c r="I10" s="23" t="e">
        <f t="shared" si="0"/>
        <v>#DIV/0!</v>
      </c>
      <c r="J10" s="12" t="s">
        <v>63</v>
      </c>
    </row>
    <row r="11" spans="1:10" ht="17.25" customHeight="1">
      <c r="A11" s="73"/>
      <c r="B11" s="73"/>
      <c r="C11" s="73"/>
      <c r="D11" s="13" t="s">
        <v>21</v>
      </c>
      <c r="E11" s="8"/>
      <c r="F11" s="8"/>
      <c r="G11" s="15"/>
      <c r="H11" s="16" t="s">
        <v>63</v>
      </c>
      <c r="I11" s="23" t="e">
        <f t="shared" si="0"/>
        <v>#DIV/0!</v>
      </c>
      <c r="J11" s="16" t="s">
        <v>63</v>
      </c>
    </row>
    <row r="12" spans="1:10" ht="21" customHeight="1">
      <c r="A12" s="73" t="s">
        <v>22</v>
      </c>
      <c r="B12" s="73" t="s">
        <v>23</v>
      </c>
      <c r="C12" s="73"/>
      <c r="D12" s="73"/>
      <c r="E12" s="73"/>
      <c r="F12" s="73" t="s">
        <v>24</v>
      </c>
      <c r="G12" s="73"/>
      <c r="H12" s="73"/>
      <c r="I12" s="73"/>
      <c r="J12" s="73"/>
    </row>
    <row r="13" spans="1:10" ht="81.75" customHeight="1">
      <c r="A13" s="87"/>
      <c r="B13" s="74" t="s">
        <v>25</v>
      </c>
      <c r="C13" s="75"/>
      <c r="D13" s="75"/>
      <c r="E13" s="76"/>
      <c r="F13" s="77" t="s">
        <v>26</v>
      </c>
      <c r="G13" s="78"/>
      <c r="H13" s="78"/>
      <c r="I13" s="78"/>
      <c r="J13" s="79"/>
    </row>
    <row r="14" spans="1:10" s="3" customFormat="1" ht="32.25" customHeight="1">
      <c r="A14" s="73" t="s">
        <v>27</v>
      </c>
      <c r="B14" s="8" t="s">
        <v>28</v>
      </c>
      <c r="C14" s="8" t="s">
        <v>29</v>
      </c>
      <c r="D14" s="8" t="s">
        <v>30</v>
      </c>
      <c r="E14" s="8" t="s">
        <v>31</v>
      </c>
      <c r="F14" s="80" t="s">
        <v>32</v>
      </c>
      <c r="G14" s="81"/>
      <c r="H14" s="17" t="s">
        <v>15</v>
      </c>
      <c r="I14" s="8" t="s">
        <v>17</v>
      </c>
      <c r="J14" s="8" t="s">
        <v>33</v>
      </c>
    </row>
    <row r="15" spans="1:10" s="4" customFormat="1" ht="19.5" customHeight="1">
      <c r="A15" s="73"/>
      <c r="B15" s="88" t="s">
        <v>67</v>
      </c>
      <c r="C15" s="91" t="s">
        <v>68</v>
      </c>
      <c r="D15" s="18" t="s">
        <v>36</v>
      </c>
      <c r="E15" s="18" t="s">
        <v>37</v>
      </c>
      <c r="F15" s="82" t="s">
        <v>37</v>
      </c>
      <c r="G15" s="83"/>
      <c r="H15" s="19">
        <v>20</v>
      </c>
      <c r="I15" s="25">
        <v>20</v>
      </c>
      <c r="J15" s="15"/>
    </row>
    <row r="16" spans="1:10" s="4" customFormat="1" ht="19.5" customHeight="1">
      <c r="A16" s="73"/>
      <c r="B16" s="89"/>
      <c r="C16" s="92"/>
      <c r="D16" s="18"/>
      <c r="E16" s="18"/>
      <c r="F16" s="82"/>
      <c r="G16" s="83"/>
      <c r="H16" s="19"/>
      <c r="I16" s="25"/>
      <c r="J16" s="15"/>
    </row>
    <row r="17" spans="1:10" s="4" customFormat="1" ht="31.95" customHeight="1">
      <c r="A17" s="73"/>
      <c r="B17" s="89"/>
      <c r="C17" s="91" t="s">
        <v>69</v>
      </c>
      <c r="D17" s="18" t="s">
        <v>70</v>
      </c>
      <c r="E17" s="18" t="s">
        <v>71</v>
      </c>
      <c r="F17" s="82" t="s">
        <v>42</v>
      </c>
      <c r="G17" s="83"/>
      <c r="H17" s="19">
        <v>20</v>
      </c>
      <c r="I17" s="25">
        <v>20</v>
      </c>
      <c r="J17" s="15"/>
    </row>
    <row r="18" spans="1:10" s="4" customFormat="1" ht="19.5" customHeight="1">
      <c r="A18" s="73"/>
      <c r="B18" s="89"/>
      <c r="C18" s="92"/>
      <c r="D18" s="18"/>
      <c r="E18" s="18"/>
      <c r="F18" s="82"/>
      <c r="G18" s="83"/>
      <c r="H18" s="19"/>
      <c r="I18" s="25"/>
      <c r="J18" s="15"/>
    </row>
    <row r="19" spans="1:10" s="4" customFormat="1" ht="19.5" customHeight="1">
      <c r="A19" s="73"/>
      <c r="B19" s="89"/>
      <c r="C19" s="91" t="s">
        <v>72</v>
      </c>
      <c r="D19" s="18" t="s">
        <v>73</v>
      </c>
      <c r="E19" s="18" t="s">
        <v>74</v>
      </c>
      <c r="F19" s="82" t="s">
        <v>46</v>
      </c>
      <c r="G19" s="83"/>
      <c r="H19" s="19">
        <v>5</v>
      </c>
      <c r="I19" s="25">
        <v>5</v>
      </c>
      <c r="J19" s="15"/>
    </row>
    <row r="20" spans="1:10" s="4" customFormat="1" ht="19.5" customHeight="1">
      <c r="A20" s="73"/>
      <c r="B20" s="89"/>
      <c r="C20" s="92"/>
      <c r="D20" s="18"/>
      <c r="E20" s="18"/>
      <c r="F20" s="82"/>
      <c r="G20" s="83"/>
      <c r="H20" s="19"/>
      <c r="I20" s="25"/>
      <c r="J20" s="15"/>
    </row>
    <row r="21" spans="1:10" s="4" customFormat="1" ht="19.5" customHeight="1">
      <c r="A21" s="73"/>
      <c r="B21" s="89"/>
      <c r="C21" s="91" t="s">
        <v>75</v>
      </c>
      <c r="D21" s="18" t="s">
        <v>49</v>
      </c>
      <c r="E21" s="18"/>
      <c r="F21" s="82" t="s">
        <v>46</v>
      </c>
      <c r="G21" s="83"/>
      <c r="H21" s="19">
        <v>5</v>
      </c>
      <c r="I21" s="25">
        <v>5</v>
      </c>
      <c r="J21" s="15"/>
    </row>
    <row r="22" spans="1:10" s="4" customFormat="1" ht="19.5" customHeight="1">
      <c r="A22" s="73"/>
      <c r="B22" s="90"/>
      <c r="C22" s="92"/>
      <c r="D22" s="18"/>
      <c r="E22" s="18"/>
      <c r="F22" s="82"/>
      <c r="G22" s="83"/>
      <c r="H22" s="19"/>
      <c r="I22" s="25"/>
      <c r="J22" s="15"/>
    </row>
    <row r="23" spans="1:10" s="4" customFormat="1" ht="34.049999999999997" customHeight="1">
      <c r="A23" s="73"/>
      <c r="B23" s="88" t="s">
        <v>76</v>
      </c>
      <c r="C23" s="91" t="s">
        <v>77</v>
      </c>
      <c r="D23" s="18" t="s">
        <v>78</v>
      </c>
      <c r="E23" s="18" t="s">
        <v>79</v>
      </c>
      <c r="F23" s="82" t="s">
        <v>56</v>
      </c>
      <c r="G23" s="83"/>
      <c r="H23" s="15">
        <v>10</v>
      </c>
      <c r="I23" s="8">
        <v>10</v>
      </c>
      <c r="J23" s="15"/>
    </row>
    <row r="24" spans="1:10" s="4" customFormat="1" ht="19.5" customHeight="1">
      <c r="A24" s="73"/>
      <c r="B24" s="89"/>
      <c r="C24" s="92"/>
      <c r="D24" s="18"/>
      <c r="E24" s="18"/>
      <c r="F24" s="82"/>
      <c r="G24" s="83"/>
      <c r="H24" s="15"/>
      <c r="I24" s="8"/>
      <c r="J24" s="15"/>
    </row>
    <row r="25" spans="1:10" s="4" customFormat="1" ht="25.95" customHeight="1">
      <c r="A25" s="73"/>
      <c r="B25" s="89"/>
      <c r="C25" s="91" t="s">
        <v>80</v>
      </c>
      <c r="D25" s="18" t="s">
        <v>78</v>
      </c>
      <c r="E25" s="18" t="s">
        <v>79</v>
      </c>
      <c r="F25" s="82" t="s">
        <v>56</v>
      </c>
      <c r="G25" s="83"/>
      <c r="H25" s="15">
        <v>10</v>
      </c>
      <c r="I25" s="8">
        <v>10</v>
      </c>
      <c r="J25" s="15"/>
    </row>
    <row r="26" spans="1:10" s="4" customFormat="1" ht="19.5" customHeight="1">
      <c r="A26" s="73"/>
      <c r="B26" s="89"/>
      <c r="C26" s="92"/>
      <c r="D26" s="18"/>
      <c r="E26" s="18"/>
      <c r="F26" s="82"/>
      <c r="G26" s="83"/>
      <c r="H26" s="15"/>
      <c r="I26" s="8"/>
      <c r="J26" s="15"/>
    </row>
    <row r="27" spans="1:10" s="4" customFormat="1" ht="19.5" customHeight="1">
      <c r="A27" s="73"/>
      <c r="B27" s="89"/>
      <c r="C27" s="91" t="s">
        <v>81</v>
      </c>
      <c r="D27" s="18"/>
      <c r="E27" s="18"/>
      <c r="F27" s="82"/>
      <c r="G27" s="83"/>
      <c r="H27" s="15"/>
      <c r="I27" s="8"/>
      <c r="J27" s="15"/>
    </row>
    <row r="28" spans="1:10" s="4" customFormat="1" ht="19.5" customHeight="1">
      <c r="A28" s="73"/>
      <c r="B28" s="89"/>
      <c r="C28" s="92"/>
      <c r="D28" s="18"/>
      <c r="E28" s="18"/>
      <c r="F28" s="82"/>
      <c r="G28" s="83"/>
      <c r="H28" s="15"/>
      <c r="I28" s="8"/>
      <c r="J28" s="15"/>
    </row>
    <row r="29" spans="1:10" s="4" customFormat="1" ht="31.95" customHeight="1">
      <c r="A29" s="73"/>
      <c r="B29" s="89"/>
      <c r="C29" s="91" t="s">
        <v>82</v>
      </c>
      <c r="D29" s="18" t="s">
        <v>78</v>
      </c>
      <c r="E29" s="18" t="s">
        <v>79</v>
      </c>
      <c r="F29" s="82" t="s">
        <v>56</v>
      </c>
      <c r="G29" s="83"/>
      <c r="H29" s="15">
        <v>10</v>
      </c>
      <c r="I29" s="8">
        <v>10</v>
      </c>
      <c r="J29" s="15"/>
    </row>
    <row r="30" spans="1:10" s="4" customFormat="1" ht="19.5" customHeight="1">
      <c r="A30" s="73"/>
      <c r="B30" s="90"/>
      <c r="C30" s="92"/>
      <c r="D30" s="18"/>
      <c r="E30" s="18"/>
      <c r="F30" s="82"/>
      <c r="G30" s="83"/>
      <c r="H30" s="15"/>
      <c r="I30" s="8"/>
      <c r="J30" s="15"/>
    </row>
    <row r="31" spans="1:10" s="4" customFormat="1" ht="19.5" customHeight="1">
      <c r="A31" s="73"/>
      <c r="B31" s="88" t="s">
        <v>58</v>
      </c>
      <c r="C31" s="88" t="s">
        <v>83</v>
      </c>
      <c r="D31" s="20" t="s">
        <v>84</v>
      </c>
      <c r="E31" s="20" t="s">
        <v>84</v>
      </c>
      <c r="F31" s="82">
        <v>10</v>
      </c>
      <c r="G31" s="83"/>
      <c r="H31" s="8">
        <v>10</v>
      </c>
      <c r="I31" s="8">
        <v>10</v>
      </c>
      <c r="J31" s="8"/>
    </row>
    <row r="32" spans="1:10" s="5" customFormat="1" ht="19.5" customHeight="1">
      <c r="A32" s="73"/>
      <c r="B32" s="90"/>
      <c r="C32" s="90"/>
      <c r="D32" s="18"/>
      <c r="E32" s="18"/>
      <c r="F32" s="82"/>
      <c r="G32" s="83"/>
      <c r="H32" s="21"/>
      <c r="I32" s="26"/>
      <c r="J32" s="21"/>
    </row>
    <row r="33" spans="1:10" s="4" customFormat="1" ht="21" customHeight="1">
      <c r="A33" s="84" t="s">
        <v>62</v>
      </c>
      <c r="B33" s="84"/>
      <c r="C33" s="84"/>
      <c r="D33" s="84"/>
      <c r="E33" s="84"/>
      <c r="F33" s="84"/>
      <c r="G33" s="84"/>
      <c r="H33" s="22">
        <f>SUM(H15:H32)+H8</f>
        <v>100</v>
      </c>
      <c r="I33" s="22">
        <f>SUM(I15:I32)+J8</f>
        <v>100</v>
      </c>
      <c r="J33" s="27" t="s">
        <v>63</v>
      </c>
    </row>
    <row r="34" spans="1:10" ht="120" customHeight="1">
      <c r="A34" s="85" t="s">
        <v>85</v>
      </c>
      <c r="B34" s="85"/>
      <c r="C34" s="85"/>
      <c r="D34" s="85"/>
      <c r="E34" s="86"/>
      <c r="F34" s="86"/>
      <c r="G34" s="85"/>
      <c r="H34" s="85"/>
      <c r="I34" s="86"/>
      <c r="J34" s="85"/>
    </row>
  </sheetData>
  <mergeCells count="53">
    <mergeCell ref="C25:C26"/>
    <mergeCell ref="C27:C28"/>
    <mergeCell ref="C29:C30"/>
    <mergeCell ref="C31:C32"/>
    <mergeCell ref="A7:C11"/>
    <mergeCell ref="C15:C16"/>
    <mergeCell ref="C17:C18"/>
    <mergeCell ref="C19:C20"/>
    <mergeCell ref="C21:C22"/>
    <mergeCell ref="C23:C24"/>
    <mergeCell ref="A12:A13"/>
    <mergeCell ref="A14:A32"/>
    <mergeCell ref="B15:B22"/>
    <mergeCell ref="B23:B30"/>
    <mergeCell ref="B31:B32"/>
    <mergeCell ref="F30:G30"/>
    <mergeCell ref="F31:G31"/>
    <mergeCell ref="F32:G32"/>
    <mergeCell ref="A33:G33"/>
    <mergeCell ref="A34:J34"/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1:J1"/>
    <mergeCell ref="A2:J2"/>
    <mergeCell ref="A3:J3"/>
    <mergeCell ref="A4:C4"/>
    <mergeCell ref="D4:J4"/>
  </mergeCells>
  <phoneticPr fontId="17" type="noConversion"/>
  <pageMargins left="0.75" right="0.75" top="1" bottom="1" header="0.5" footer="0.5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项目支出绩效自评表-原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2023-05-24T08:56:23Z</cp:lastPrinted>
  <dcterms:created xsi:type="dcterms:W3CDTF">2019-04-10T10:20:00Z</dcterms:created>
  <dcterms:modified xsi:type="dcterms:W3CDTF">2023-05-24T08:56:26Z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BE6BDA91EB0C4A4196BA7D468F8650C0_13</vt:lpwstr>
  </property>
</Properties>
</file>