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 tabRatio="861"/>
  </bookViews>
  <sheets>
    <sheet name="项目支出绩效自评表" sheetId="1" r:id="rId1"/>
  </sheets>
  <definedNames>
    <definedName name="_xlnm.Print_Area" localSheetId="0">项目支出绩效自评表!$A$1:$J$29</definedName>
  </definedNames>
  <calcPr calcId="144525"/>
</workbook>
</file>

<file path=xl/calcChain.xml><?xml version="1.0" encoding="utf-8"?>
<calcChain xmlns="http://schemas.openxmlformats.org/spreadsheetml/2006/main">
  <c r="I28" i="1"/>
  <c r="H28"/>
  <c r="J8"/>
  <c r="I8"/>
  <c r="J7"/>
  <c r="I7"/>
</calcChain>
</file>

<file path=xl/sharedStrings.xml><?xml version="1.0" encoding="utf-8"?>
<sst xmlns="http://schemas.openxmlformats.org/spreadsheetml/2006/main" count="87" uniqueCount="82">
  <si>
    <t>项目支出绩效自评表</t>
  </si>
  <si>
    <t>（2022年度）</t>
  </si>
  <si>
    <t>项目名称</t>
  </si>
  <si>
    <t>妇女儿童领域社会组织党建岗位补贴</t>
  </si>
  <si>
    <t>主管部门</t>
  </si>
  <si>
    <t>北京市妇女联合会</t>
  </si>
  <si>
    <t>实施单位</t>
  </si>
  <si>
    <t>北京市妇女联合会（本级）</t>
  </si>
  <si>
    <t>项目负责人</t>
  </si>
  <si>
    <t>李静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</si>
  <si>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</si>
  <si>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</si>
  <si>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</si>
  <si>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</si>
  <si>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</si>
  <si>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</si>
  <si>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</si>
  <si>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</si>
  <si>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</si>
  <si>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</si>
  <si>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</si>
  <si>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</si>
  <si>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</si>
  <si>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</si>
  <si>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</si>
  <si>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目标1：购买妇女儿童领域社会组织党建岗位 
目标2：以联合党支部和党建管理岗位为抓手，推进社会领域党建工作 
目标3：以党建促社会组织发展，在社会组织中根植红色基因，带领社会组织听党话跟党走</t>
  </si>
  <si>
    <t>1.社会组织联合党支部支委岗位数量5个，联合党支部委员常态化指导社会组织开展党课学习，联合党支部委员定期指导联系社会组织开展党日活动。
2.社会组织党的工作得到延伸，团结引领社会组织从业人员听党话跟党走水平不断提升。
3.为后续社会组织党的工作打下基础，制定《市妇联党建管理岗人员管理办法》为后续工作制定规范。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</si>
  <si>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</si>
  <si>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</si>
  <si>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</si>
  <si>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</si>
  <si>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</si>
  <si>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</si>
  <si>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</si>
  <si>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</si>
  <si>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</si>
  <si>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支持社会组织联合党支部支委岗位数量</t>
  </si>
  <si>
    <t>≥5个</t>
  </si>
  <si>
    <t>5个</t>
  </si>
  <si>
    <t>在社会组织中开展主题党建活动</t>
  </si>
  <si>
    <t>≥1场</t>
  </si>
  <si>
    <t>1场</t>
  </si>
  <si>
    <t>质量指标
（10分）</t>
  </si>
  <si>
    <t>联合党支部委员指导社会组织开展党课学习</t>
  </si>
  <si>
    <t>常态化开展</t>
  </si>
  <si>
    <t>联合党支部委员指导社会组织常态化开展党课学习</t>
  </si>
  <si>
    <t>相关质量体现材料有待完善，下一步将从社会组织年检材料及后续走访座谈中挖掘</t>
  </si>
  <si>
    <t>联合党支部委员指导联系社会组织开展党日活动</t>
  </si>
  <si>
    <t>定期开展</t>
  </si>
  <si>
    <t>时效指标
（10分）</t>
  </si>
  <si>
    <t>按照年度规划有序完成</t>
  </si>
  <si>
    <t>项目按照计划完成，具体按照方案执行</t>
  </si>
  <si>
    <t>项目贯穿全年，项目全部工作均于12月底前完成</t>
  </si>
  <si>
    <t>成本指标
（10分）</t>
  </si>
  <si>
    <t>预算内完成</t>
  </si>
  <si>
    <t>≤17.27万元</t>
  </si>
  <si>
    <t>16.33万元</t>
  </si>
  <si>
    <t>效
益
指
标
（30分）</t>
  </si>
  <si>
    <t>社会效益指标（20分）</t>
  </si>
  <si>
    <t>社会组织党的工作</t>
  </si>
  <si>
    <t>得到延伸</t>
  </si>
  <si>
    <t>社会组织党的工作得到延伸</t>
  </si>
  <si>
    <t>相关效益效果体现材料有待完善，下一步将从社会组织年检材料及后续走访座谈中挖掘</t>
  </si>
  <si>
    <t>团结引领社会组织从业人员听党话跟党走</t>
  </si>
  <si>
    <t>不断提升</t>
  </si>
  <si>
    <t>团结引领社会组织从业人员听党话跟党走水平不断提升</t>
  </si>
  <si>
    <t>可持续影响指标
（10分）</t>
  </si>
  <si>
    <t>为后续社会组织党的工作打下基础</t>
  </si>
  <si>
    <t>积累经验</t>
  </si>
  <si>
    <t>积累了较为成熟经验，为后续工作打下基础</t>
  </si>
  <si>
    <t>制定党建指导人员管理规范</t>
  </si>
  <si>
    <t>为后续工作制定规范</t>
  </si>
  <si>
    <t>规范党建指导人员工作</t>
  </si>
  <si>
    <t>满意度指标
（10分）</t>
  </si>
  <si>
    <t>服务对象满意度指标（10分）</t>
  </si>
  <si>
    <t>参与人员满意度</t>
  </si>
  <si>
    <t>≥85%</t>
  </si>
  <si>
    <t>参与人员基本满意</t>
  </si>
  <si>
    <t>满意度体现资料不够完整，下一步将考虑进行线上满意度调查问卷的设计，邀请群众参与问卷调查并对结果进行分析</t>
  </si>
  <si>
    <t>总分</t>
  </si>
  <si>
    <t>——</t>
  </si>
  <si>
    <r>
      <rPr>
        <b/>
        <sz val="11"/>
        <color rgb="FF000000"/>
        <rFont val="宋体"/>
        <charset val="134"/>
      </rPr>
      <t xml:space="preserve">专家意见及建议：
</t>
    </r>
    <r>
      <rPr>
        <sz val="11"/>
        <color rgb="FF000000"/>
        <rFont val="宋体"/>
        <charset val="134"/>
      </rPr>
      <t>问题：
1、项目预算调整金额占年初预算的86.01%，预算调整幅度较大，年初预算准确性和科学性有待提高，同时要注意预算调整需及时调整绩效目标表。
2、未制定项目整体实施计划或方案，项目组织机构、人员分工、时间进度、项目质量把控等不明确，项目执行缺少指导性。
3、绩效指标设置不够细化，如时效指标仅设置为“按照年度规划有序完成”，未明确具体实施时间、未按照各项活动分别设置指标。满意度指标只考虑参与人员满意度，未充分考虑精准分层设置社会组织、党员、群众满意度。
4、项目效果资料归集不充分，能否提高党组织覆盖率，带动社会组织党的延伸工作的开展等推动带动作用缺乏足够支撑。满意度体现资料不够完整，无法考核服务对象满意度指标完成情况。     
建议
1、提升预算编制水平，结合项目历年执行及当年实际情况，合理预算项目资金，减少资金的调整，提高预算的准确性。
2、严格按照规定执行预算调整程序，对相关文件进行归档整理，提高内部审批程序的规范性；预算金额调整涉及项目内容变更时，及时对绩效目标表进行调整。
3、制定项目整体实施方案或计划，包括项目组织机构、人员分工、时间进度、项目质量把控等内容，对项目执行做出指导。
4、合理、全面、细化地设置绩效指标，明确各项指标衡量标准，做到指标可衡量、可考核。
5、加强项目成果资料的归集提炼，全面开展服务对象满意度调查，形成调查统计分析，充分反映项目服务对象满意程度。</t>
    </r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</si>
</sst>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8" formatCode="0.00_ "/>
    <numFmt numFmtId="179" formatCode="_ * #,##0.000000_ ;_ * \-#,##0.000000_ ;_ * &quot;-&quot;??????_ ;_ @_ "/>
  </numFmts>
  <fonts count="13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indexed="8"/>
      <name val="宋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8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178" fontId="5" fillId="0" borderId="1" xfId="3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vertical="center" wrapText="1"/>
    </xf>
    <xf numFmtId="178" fontId="4" fillId="0" borderId="1" xfId="1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6" xfId="3" applyNumberFormat="1" applyFont="1" applyFill="1" applyBorder="1" applyAlignment="1">
      <alignment horizontal="center" vertical="center" wrapText="1"/>
    </xf>
    <xf numFmtId="49" fontId="5" fillId="0" borderId="9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left" vertical="center" wrapText="1"/>
    </xf>
    <xf numFmtId="49" fontId="5" fillId="0" borderId="9" xfId="3" applyNumberFormat="1" applyFont="1" applyFill="1" applyBorder="1" applyAlignment="1">
      <alignment horizontal="left" vertical="center" wrapText="1"/>
    </xf>
    <xf numFmtId="178" fontId="5" fillId="0" borderId="5" xfId="3" applyNumberFormat="1" applyFont="1" applyFill="1" applyBorder="1" applyAlignment="1">
      <alignment horizontal="center" vertical="center" wrapText="1"/>
    </xf>
    <xf numFmtId="178" fontId="5" fillId="0" borderId="9" xfId="3" applyNumberFormat="1" applyFont="1" applyFill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9" xfId="0" applyNumberFormat="1" applyFont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178" fontId="4" fillId="0" borderId="9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179" fontId="11" fillId="0" borderId="1" xfId="1" applyNumberFormat="1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abSelected="1" view="pageBreakPreview" zoomScale="85" workbookViewId="0">
      <selection activeCell="E25" sqref="E25"/>
    </sheetView>
  </sheetViews>
  <sheetFormatPr defaultColWidth="9" defaultRowHeight="14.4"/>
  <cols>
    <col min="1" max="1" width="4" style="6" customWidth="1"/>
    <col min="2" max="2" width="8.77734375" style="6" customWidth="1"/>
    <col min="3" max="3" width="13.5546875" style="6" customWidth="1"/>
    <col min="4" max="4" width="19.5546875" style="6" customWidth="1"/>
    <col min="5" max="5" width="14.5546875" style="7" customWidth="1"/>
    <col min="6" max="6" width="20" style="7" customWidth="1"/>
    <col min="7" max="7" width="16.44140625" style="6" customWidth="1"/>
    <col min="8" max="8" width="9.88671875" style="6" customWidth="1"/>
    <col min="9" max="9" width="16" style="7" customWidth="1"/>
    <col min="10" max="10" width="22.77734375" style="6" customWidth="1"/>
  </cols>
  <sheetData>
    <row r="1" spans="1:10" ht="20.399999999999999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s="1" customFormat="1" ht="17.2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8.75" customHeight="1">
      <c r="A3" s="27" t="s">
        <v>2</v>
      </c>
      <c r="B3" s="27"/>
      <c r="C3" s="27"/>
      <c r="D3" s="27" t="s">
        <v>3</v>
      </c>
      <c r="E3" s="27"/>
      <c r="F3" s="27"/>
      <c r="G3" s="27"/>
      <c r="H3" s="27"/>
      <c r="I3" s="27"/>
      <c r="J3" s="27"/>
    </row>
    <row r="4" spans="1:10" ht="18.75" customHeight="1">
      <c r="A4" s="27" t="s">
        <v>4</v>
      </c>
      <c r="B4" s="27"/>
      <c r="C4" s="27"/>
      <c r="D4" s="27" t="s">
        <v>5</v>
      </c>
      <c r="E4" s="27"/>
      <c r="F4" s="27" t="s">
        <v>6</v>
      </c>
      <c r="G4" s="27"/>
      <c r="H4" s="27"/>
      <c r="I4" s="27" t="s">
        <v>7</v>
      </c>
      <c r="J4" s="27"/>
    </row>
    <row r="5" spans="1:10" ht="18.75" customHeight="1">
      <c r="A5" s="27" t="s">
        <v>8</v>
      </c>
      <c r="B5" s="27"/>
      <c r="C5" s="27"/>
      <c r="D5" s="27" t="s">
        <v>9</v>
      </c>
      <c r="E5" s="27"/>
      <c r="F5" s="27" t="s">
        <v>10</v>
      </c>
      <c r="G5" s="27"/>
      <c r="H5" s="27"/>
      <c r="I5" s="27">
        <v>55565947</v>
      </c>
      <c r="J5" s="27"/>
    </row>
    <row r="6" spans="1:10" s="2" customFormat="1" ht="27" customHeight="1">
      <c r="A6" s="27" t="s">
        <v>11</v>
      </c>
      <c r="B6" s="27"/>
      <c r="C6" s="27"/>
      <c r="D6" s="8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pans="1:10" ht="17.25" customHeight="1">
      <c r="A7" s="27"/>
      <c r="B7" s="27"/>
      <c r="C7" s="27"/>
      <c r="D7" s="9" t="s">
        <v>18</v>
      </c>
      <c r="E7" s="10">
        <v>123.4</v>
      </c>
      <c r="F7" s="11">
        <v>17.267900000000001</v>
      </c>
      <c r="G7" s="12">
        <v>16.334499999999998</v>
      </c>
      <c r="H7" s="13">
        <v>10</v>
      </c>
      <c r="I7" s="22">
        <f>G7/F7</f>
        <v>0.94594594594594605</v>
      </c>
      <c r="J7" s="23">
        <f>H7*I7</f>
        <v>9.4594594594594597</v>
      </c>
    </row>
    <row r="8" spans="1:10" ht="17.25" customHeight="1">
      <c r="A8" s="27"/>
      <c r="B8" s="27"/>
      <c r="C8" s="27"/>
      <c r="D8" s="14" t="s">
        <v>19</v>
      </c>
      <c r="E8" s="10">
        <v>123.4</v>
      </c>
      <c r="F8" s="11">
        <v>17.267900000000001</v>
      </c>
      <c r="G8" s="12">
        <v>16.334499999999998</v>
      </c>
      <c r="H8" s="13">
        <v>10</v>
      </c>
      <c r="I8" s="22">
        <f t="shared" ref="I8" si="0">G8/F8</f>
        <v>0.94594594594594605</v>
      </c>
      <c r="J8" s="23">
        <f>H8*I8</f>
        <v>9.4594594594594597</v>
      </c>
    </row>
    <row r="9" spans="1:10" ht="17.25" customHeight="1">
      <c r="A9" s="27"/>
      <c r="B9" s="27"/>
      <c r="C9" s="27"/>
      <c r="D9" s="15" t="s">
        <v>20</v>
      </c>
      <c r="E9" s="10">
        <v>0</v>
      </c>
      <c r="F9" s="10">
        <v>0</v>
      </c>
      <c r="G9" s="10">
        <v>0</v>
      </c>
      <c r="H9" s="62">
        <v>0</v>
      </c>
      <c r="I9" s="10">
        <v>0</v>
      </c>
      <c r="J9" s="10">
        <v>0</v>
      </c>
    </row>
    <row r="10" spans="1:10" ht="17.25" customHeight="1">
      <c r="A10" s="27"/>
      <c r="B10" s="27"/>
      <c r="C10" s="27"/>
      <c r="D10" s="14" t="s">
        <v>21</v>
      </c>
      <c r="E10" s="12">
        <v>0</v>
      </c>
      <c r="F10" s="12">
        <v>0</v>
      </c>
      <c r="G10" s="12">
        <v>0</v>
      </c>
      <c r="H10" s="63">
        <v>0</v>
      </c>
      <c r="I10" s="12">
        <v>0</v>
      </c>
      <c r="J10" s="12">
        <v>0</v>
      </c>
    </row>
    <row r="11" spans="1:10" ht="21" customHeight="1">
      <c r="A11" s="27" t="s">
        <v>22</v>
      </c>
      <c r="B11" s="27" t="s">
        <v>23</v>
      </c>
      <c r="C11" s="27"/>
      <c r="D11" s="27"/>
      <c r="E11" s="27"/>
      <c r="F11" s="27" t="s">
        <v>24</v>
      </c>
      <c r="G11" s="27"/>
      <c r="H11" s="27"/>
      <c r="I11" s="27"/>
      <c r="J11" s="27"/>
    </row>
    <row r="12" spans="1:10" ht="72" customHeight="1">
      <c r="A12" s="40"/>
      <c r="B12" s="28" t="s">
        <v>25</v>
      </c>
      <c r="C12" s="29"/>
      <c r="D12" s="29"/>
      <c r="E12" s="30"/>
      <c r="F12" s="28" t="s">
        <v>26</v>
      </c>
      <c r="G12" s="29"/>
      <c r="H12" s="29"/>
      <c r="I12" s="29"/>
      <c r="J12" s="30"/>
    </row>
    <row r="13" spans="1:10" s="3" customFormat="1" ht="32.25" customHeight="1">
      <c r="A13" s="27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31" t="s">
        <v>32</v>
      </c>
      <c r="G13" s="32"/>
      <c r="H13" s="16" t="s">
        <v>15</v>
      </c>
      <c r="I13" s="8" t="s">
        <v>17</v>
      </c>
      <c r="J13" s="8" t="s">
        <v>33</v>
      </c>
    </row>
    <row r="14" spans="1:10" s="4" customFormat="1" ht="28.95" customHeight="1">
      <c r="A14" s="27"/>
      <c r="B14" s="41" t="s">
        <v>34</v>
      </c>
      <c r="C14" s="44" t="s">
        <v>35</v>
      </c>
      <c r="D14" s="17" t="s">
        <v>36</v>
      </c>
      <c r="E14" s="18" t="s">
        <v>37</v>
      </c>
      <c r="F14" s="33" t="s">
        <v>38</v>
      </c>
      <c r="G14" s="34"/>
      <c r="H14" s="19">
        <v>10</v>
      </c>
      <c r="I14" s="19">
        <v>10</v>
      </c>
      <c r="J14" s="8"/>
    </row>
    <row r="15" spans="1:10" s="4" customFormat="1" ht="36" customHeight="1">
      <c r="A15" s="27"/>
      <c r="B15" s="42"/>
      <c r="C15" s="45"/>
      <c r="D15" s="17" t="s">
        <v>39</v>
      </c>
      <c r="E15" s="18" t="s">
        <v>40</v>
      </c>
      <c r="F15" s="35" t="s">
        <v>41</v>
      </c>
      <c r="G15" s="36"/>
      <c r="H15" s="19">
        <v>10</v>
      </c>
      <c r="I15" s="19">
        <v>10</v>
      </c>
      <c r="J15" s="8"/>
    </row>
    <row r="16" spans="1:10" s="4" customFormat="1" ht="58.95" customHeight="1">
      <c r="A16" s="27"/>
      <c r="B16" s="42"/>
      <c r="C16" s="44" t="s">
        <v>42</v>
      </c>
      <c r="D16" s="17" t="s">
        <v>43</v>
      </c>
      <c r="E16" s="18" t="s">
        <v>44</v>
      </c>
      <c r="F16" s="33" t="s">
        <v>45</v>
      </c>
      <c r="G16" s="34"/>
      <c r="H16" s="19">
        <v>5</v>
      </c>
      <c r="I16" s="19">
        <v>4</v>
      </c>
      <c r="J16" s="9" t="s">
        <v>46</v>
      </c>
    </row>
    <row r="17" spans="1:10" s="4" customFormat="1" ht="60" customHeight="1">
      <c r="A17" s="27"/>
      <c r="B17" s="42"/>
      <c r="C17" s="45"/>
      <c r="D17" s="17" t="s">
        <v>47</v>
      </c>
      <c r="E17" s="18" t="s">
        <v>48</v>
      </c>
      <c r="F17" s="33" t="s">
        <v>47</v>
      </c>
      <c r="G17" s="34"/>
      <c r="H17" s="19">
        <v>5</v>
      </c>
      <c r="I17" s="19">
        <v>4</v>
      </c>
      <c r="J17" s="9" t="s">
        <v>46</v>
      </c>
    </row>
    <row r="18" spans="1:10" s="4" customFormat="1" ht="19.5" customHeight="1">
      <c r="A18" s="27"/>
      <c r="B18" s="42"/>
      <c r="C18" s="44" t="s">
        <v>49</v>
      </c>
      <c r="D18" s="47" t="s">
        <v>50</v>
      </c>
      <c r="E18" s="47" t="s">
        <v>51</v>
      </c>
      <c r="F18" s="57" t="s">
        <v>52</v>
      </c>
      <c r="G18" s="58"/>
      <c r="H18" s="49">
        <v>10</v>
      </c>
      <c r="I18" s="49">
        <v>10</v>
      </c>
      <c r="J18" s="55"/>
    </row>
    <row r="19" spans="1:10" s="4" customFormat="1" ht="28.95" customHeight="1">
      <c r="A19" s="27"/>
      <c r="B19" s="42"/>
      <c r="C19" s="46"/>
      <c r="D19" s="48"/>
      <c r="E19" s="48"/>
      <c r="F19" s="59"/>
      <c r="G19" s="60"/>
      <c r="H19" s="50"/>
      <c r="I19" s="50"/>
      <c r="J19" s="56"/>
    </row>
    <row r="20" spans="1:10" s="4" customFormat="1" ht="19.5" customHeight="1">
      <c r="A20" s="27"/>
      <c r="B20" s="42"/>
      <c r="C20" s="44" t="s">
        <v>53</v>
      </c>
      <c r="D20" s="47" t="s">
        <v>54</v>
      </c>
      <c r="E20" s="44" t="s">
        <v>55</v>
      </c>
      <c r="F20" s="57" t="s">
        <v>56</v>
      </c>
      <c r="G20" s="58"/>
      <c r="H20" s="49">
        <v>10</v>
      </c>
      <c r="I20" s="49">
        <v>10</v>
      </c>
      <c r="J20" s="55"/>
    </row>
    <row r="21" spans="1:10" s="4" customFormat="1" ht="25.05" customHeight="1">
      <c r="A21" s="27"/>
      <c r="B21" s="43"/>
      <c r="C21" s="46"/>
      <c r="D21" s="48"/>
      <c r="E21" s="46"/>
      <c r="F21" s="59"/>
      <c r="G21" s="60"/>
      <c r="H21" s="50"/>
      <c r="I21" s="50"/>
      <c r="J21" s="56"/>
    </row>
    <row r="22" spans="1:10" s="4" customFormat="1" ht="67.05" customHeight="1">
      <c r="A22" s="27"/>
      <c r="B22" s="42" t="s">
        <v>57</v>
      </c>
      <c r="C22" s="44" t="s">
        <v>58</v>
      </c>
      <c r="D22" s="17" t="s">
        <v>59</v>
      </c>
      <c r="E22" s="18" t="s">
        <v>60</v>
      </c>
      <c r="F22" s="33" t="s">
        <v>61</v>
      </c>
      <c r="G22" s="34"/>
      <c r="H22" s="20">
        <v>10</v>
      </c>
      <c r="I22" s="20">
        <v>8</v>
      </c>
      <c r="J22" s="9" t="s">
        <v>62</v>
      </c>
    </row>
    <row r="23" spans="1:10" s="4" customFormat="1" ht="60" customHeight="1">
      <c r="A23" s="27"/>
      <c r="B23" s="42"/>
      <c r="C23" s="46"/>
      <c r="D23" s="17" t="s">
        <v>63</v>
      </c>
      <c r="E23" s="18" t="s">
        <v>64</v>
      </c>
      <c r="F23" s="33" t="s">
        <v>65</v>
      </c>
      <c r="G23" s="34"/>
      <c r="H23" s="20">
        <v>10</v>
      </c>
      <c r="I23" s="20">
        <v>8</v>
      </c>
      <c r="J23" s="9" t="s">
        <v>62</v>
      </c>
    </row>
    <row r="24" spans="1:10" s="4" customFormat="1" ht="34.049999999999997" customHeight="1">
      <c r="A24" s="27"/>
      <c r="B24" s="42"/>
      <c r="C24" s="44" t="s">
        <v>66</v>
      </c>
      <c r="D24" s="17" t="s">
        <v>67</v>
      </c>
      <c r="E24" s="18" t="s">
        <v>68</v>
      </c>
      <c r="F24" s="33" t="s">
        <v>69</v>
      </c>
      <c r="G24" s="34"/>
      <c r="H24" s="20">
        <v>5</v>
      </c>
      <c r="I24" s="20">
        <v>5</v>
      </c>
      <c r="J24" s="9"/>
    </row>
    <row r="25" spans="1:10" s="4" customFormat="1" ht="36" customHeight="1">
      <c r="A25" s="27"/>
      <c r="B25" s="43"/>
      <c r="C25" s="46"/>
      <c r="D25" s="17" t="s">
        <v>70</v>
      </c>
      <c r="E25" s="17" t="s">
        <v>71</v>
      </c>
      <c r="F25" s="33" t="s">
        <v>72</v>
      </c>
      <c r="G25" s="34"/>
      <c r="H25" s="20">
        <v>5</v>
      </c>
      <c r="I25" s="20">
        <v>5</v>
      </c>
      <c r="J25" s="9"/>
    </row>
    <row r="26" spans="1:10" s="4" customFormat="1" ht="19.5" customHeight="1">
      <c r="A26" s="27"/>
      <c r="B26" s="41" t="s">
        <v>73</v>
      </c>
      <c r="C26" s="41" t="s">
        <v>74</v>
      </c>
      <c r="D26" s="47" t="s">
        <v>75</v>
      </c>
      <c r="E26" s="44" t="s">
        <v>76</v>
      </c>
      <c r="F26" s="61" t="s">
        <v>77</v>
      </c>
      <c r="G26" s="58"/>
      <c r="H26" s="51">
        <v>10</v>
      </c>
      <c r="I26" s="53">
        <v>8</v>
      </c>
      <c r="J26" s="55" t="s">
        <v>78</v>
      </c>
    </row>
    <row r="27" spans="1:10" s="5" customFormat="1" ht="72" customHeight="1">
      <c r="A27" s="27"/>
      <c r="B27" s="43"/>
      <c r="C27" s="43"/>
      <c r="D27" s="48"/>
      <c r="E27" s="46"/>
      <c r="F27" s="59"/>
      <c r="G27" s="60"/>
      <c r="H27" s="52"/>
      <c r="I27" s="54"/>
      <c r="J27" s="56"/>
    </row>
    <row r="28" spans="1:10" s="4" customFormat="1" ht="21" customHeight="1">
      <c r="A28" s="37" t="s">
        <v>79</v>
      </c>
      <c r="B28" s="37"/>
      <c r="C28" s="37"/>
      <c r="D28" s="37"/>
      <c r="E28" s="37"/>
      <c r="F28" s="37"/>
      <c r="G28" s="37"/>
      <c r="H28" s="21">
        <f>SUM(H14:H27)+H7</f>
        <v>100</v>
      </c>
      <c r="I28" s="21">
        <f>SUM(I14:I27)+J7</f>
        <v>91.459459459459495</v>
      </c>
      <c r="J28" s="24" t="s">
        <v>80</v>
      </c>
    </row>
    <row r="29" spans="1:10" ht="239.4" customHeight="1">
      <c r="A29" s="38" t="s">
        <v>81</v>
      </c>
      <c r="B29" s="39"/>
      <c r="C29" s="39"/>
      <c r="D29" s="39"/>
      <c r="E29" s="27"/>
      <c r="F29" s="27"/>
      <c r="G29" s="39"/>
      <c r="H29" s="39"/>
      <c r="I29" s="27"/>
      <c r="J29" s="39"/>
    </row>
  </sheetData>
  <mergeCells count="58">
    <mergeCell ref="J18:J19"/>
    <mergeCell ref="J20:J21"/>
    <mergeCell ref="J26:J27"/>
    <mergeCell ref="A6:C10"/>
    <mergeCell ref="F18:G19"/>
    <mergeCell ref="F20:G21"/>
    <mergeCell ref="F26:G27"/>
    <mergeCell ref="H18:H19"/>
    <mergeCell ref="H20:H21"/>
    <mergeCell ref="H26:H27"/>
    <mergeCell ref="I18:I19"/>
    <mergeCell ref="I20:I21"/>
    <mergeCell ref="I26:I27"/>
    <mergeCell ref="D20:D21"/>
    <mergeCell ref="D26:D27"/>
    <mergeCell ref="E18:E19"/>
    <mergeCell ref="E20:E21"/>
    <mergeCell ref="E26:E27"/>
    <mergeCell ref="F25:G25"/>
    <mergeCell ref="A28:G28"/>
    <mergeCell ref="A29:J29"/>
    <mergeCell ref="A11:A12"/>
    <mergeCell ref="A13:A27"/>
    <mergeCell ref="B14:B21"/>
    <mergeCell ref="B22:B25"/>
    <mergeCell ref="B26:B27"/>
    <mergeCell ref="C14:C15"/>
    <mergeCell ref="C16:C17"/>
    <mergeCell ref="C18:C19"/>
    <mergeCell ref="C20:C21"/>
    <mergeCell ref="C22:C23"/>
    <mergeCell ref="C24:C25"/>
    <mergeCell ref="C26:C27"/>
    <mergeCell ref="D18:D19"/>
    <mergeCell ref="F16:G16"/>
    <mergeCell ref="F17:G17"/>
    <mergeCell ref="F22:G22"/>
    <mergeCell ref="F23:G23"/>
    <mergeCell ref="F24:G24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1:J1"/>
    <mergeCell ref="A2:J2"/>
    <mergeCell ref="A3:C3"/>
    <mergeCell ref="D3:J3"/>
    <mergeCell ref="A4:C4"/>
    <mergeCell ref="D4:E4"/>
    <mergeCell ref="F4:H4"/>
    <mergeCell ref="I4:J4"/>
  </mergeCells>
  <phoneticPr fontId="12" type="noConversion"/>
  <printOptions horizontalCentered="1"/>
  <pageMargins left="0.24" right="0.3" top="0.59027777777777801" bottom="0.44" header="0.31388888888888899" footer="0.39305555555555599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2023-05-24T03:44:38Z</cp:lastPrinted>
  <dcterms:created xsi:type="dcterms:W3CDTF">2019-04-10T10:20:00Z</dcterms:created>
  <dcterms:modified xsi:type="dcterms:W3CDTF">2023-05-24T03:44:40Z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9A1EFF80D16E41B4BB00E1C7714DA5C4_13</vt:lpwstr>
  </property>
</Properties>
</file>