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096" windowHeight="9516"/>
  </bookViews>
  <sheets>
    <sheet name="项目支出绩效自评表" sheetId="1" r:id="rId1"/>
  </sheets>
  <definedNames>
    <definedName name="_xlnm.Print_Area" localSheetId="0">项目支出绩效自评表!$A$1:$J$27</definedName>
  </definedNames>
  <calcPr calcId="144525"/>
</workbook>
</file>

<file path=xl/calcChain.xml><?xml version="1.0" encoding="utf-8"?>
<calcChain xmlns="http://schemas.openxmlformats.org/spreadsheetml/2006/main">
  <c r="I26" i="1"/>
  <c r="H26"/>
  <c r="J8"/>
  <c r="I8"/>
  <c r="J7"/>
  <c r="I7"/>
</calcChain>
</file>

<file path=xl/sharedStrings.xml><?xml version="1.0" encoding="utf-8"?>
<sst xmlns="http://schemas.openxmlformats.org/spreadsheetml/2006/main" count="96" uniqueCount="88">
  <si>
    <t>项目支出绩效自评表</t>
  </si>
  <si>
    <t>（2022年度）</t>
  </si>
  <si>
    <t>项目名称</t>
  </si>
  <si>
    <t>首都妇女与家庭国际交流系列活动</t>
  </si>
  <si>
    <t>主管部门</t>
  </si>
  <si>
    <t>北京市妇女联合会</t>
  </si>
  <si>
    <t>实施单位</t>
  </si>
  <si>
    <t>北京市妇女国际交流中心</t>
  </si>
  <si>
    <t>项目负责人</t>
  </si>
  <si>
    <t>曹瑛、杨柳</t>
  </si>
  <si>
    <t>联系电话</t>
  </si>
  <si>
    <t>59865839、59865852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</si>
  <si>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</si>
  <si>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</si>
  <si>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</si>
  <si>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</si>
  <si>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</si>
  <si>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</si>
  <si>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</si>
  <si>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</si>
  <si>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</si>
  <si>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</si>
  <si>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</si>
  <si>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</si>
  <si>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</si>
  <si>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</si>
  <si>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</si>
  <si>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为充分发挥妇联组织在促进民心相通事业中的独特作用，积极服务新时代中国特色大国外交，助力北京国际交往中心和国际科技创新中心建设，通过发挥北京市妇联特色优势，整合国内外优质资源，深入开展具有首都鲜明特色的妇女与家庭国际交流品牌活动：一是搭建首都中外家庭建设平台，积极组织推动以妇女、儿童、家庭为载体的国际交往活动，促进驻京使领馆使节家庭、首都中外家庭的理解互信；二是搭建首都中外女性发展平台，落实联合国可持续发展目标，鼓励女性参与科技创新，推动妇女走在时代前列；三是搭建北京妇女国际传播平台，通过海内外宣传平台多渠道多角度对外传播首都妇女事业发展成果，提升首都妇女和妇女组织的国际影响力。</t>
  </si>
  <si>
    <t>通过2022年首都中外家庭共度国际家庭日活动、2022年首都中外妇女共庆国际妇女节、2022年北京儿童友好城市社区示范项目、2022年“多彩世界”国际青少年绘画邀请展线上展览活动等以妇女、儿童、家庭为载体的国际交往活动，促进驻京使领馆使节家庭、首都中外家庭的理解互信；通过2022年“她爱科技”全球创业大赛、2022年“科技赋能女童”北京行动等鼓励女性参与科技创新，激发女性青少年科技潜能；通过“她的北京”双语外宣片、“聆听智慧女性·感知中国文化”海外直播节目等，通过海内外宣传平台多渠道多角度对外传播首都妇女事业发展成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</si>
  <si>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</si>
  <si>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</si>
  <si>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</si>
  <si>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</si>
  <si>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</si>
  <si>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</si>
  <si>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</si>
  <si>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</si>
  <si>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</si>
  <si>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活动场次</t>
  </si>
  <si>
    <t>≥5场次</t>
  </si>
  <si>
    <t>12场</t>
  </si>
  <si>
    <t>视频数量</t>
  </si>
  <si>
    <t>≥6部</t>
  </si>
  <si>
    <t>17部</t>
  </si>
  <si>
    <t>质量指标
（15分）</t>
  </si>
  <si>
    <t>媒体报道次数</t>
  </si>
  <si>
    <t>≥16场次</t>
  </si>
  <si>
    <t>53次</t>
  </si>
  <si>
    <t>微信报道次数</t>
  </si>
  <si>
    <t>≥6场次</t>
  </si>
  <si>
    <t>15次</t>
  </si>
  <si>
    <t>视频网站传播</t>
  </si>
  <si>
    <t>≥3加</t>
  </si>
  <si>
    <t>8家</t>
  </si>
  <si>
    <t>时效指标（5分）</t>
  </si>
  <si>
    <t>活动完成时间</t>
  </si>
  <si>
    <t>11月</t>
  </si>
  <si>
    <t>12月</t>
  </si>
  <si>
    <t>因对疫情居家情况预估不足，下一步将结合近年来实际情况，合理预计下一年活动完成时间</t>
  </si>
  <si>
    <t>成本指标
（10分）</t>
  </si>
  <si>
    <t>设备租赁成本</t>
  </si>
  <si>
    <t>≤34万元</t>
  </si>
  <si>
    <t>32万元</t>
  </si>
  <si>
    <t>场地租赁成本</t>
  </si>
  <si>
    <t>≤16万元</t>
  </si>
  <si>
    <t>11万元</t>
  </si>
  <si>
    <t>效
益
指
标
（30分）</t>
  </si>
  <si>
    <t>社会效益指标（20分）</t>
  </si>
  <si>
    <t>参与活动人数</t>
  </si>
  <si>
    <t>≥500人次</t>
  </si>
  <si>
    <t>1000万人次</t>
  </si>
  <si>
    <t>因疫情原因，要求不聚集，原定的线下活动皆转为线上，活动覆盖人群预估不足，下一步将结合实际情况，合理预计下一年活动参与人数</t>
  </si>
  <si>
    <t>出席活动国别</t>
  </si>
  <si>
    <t>≥8个</t>
  </si>
  <si>
    <t>50个</t>
  </si>
  <si>
    <t>可持续影响指标（10分）</t>
  </si>
  <si>
    <t>延续活动品牌效应</t>
  </si>
  <si>
    <t>延续活动品牌效应，2023年首都中外家庭建设系列活动已立项</t>
  </si>
  <si>
    <t>作为市妇联的特色品牌活动延续，2023年首都妇女与家庭国际交流系列活动已申请立项</t>
  </si>
  <si>
    <t>相关效益效果体现材料有待完善，下一步将从报道等更多维度挖掘</t>
  </si>
  <si>
    <t>满意度指标
（10分）</t>
  </si>
  <si>
    <t>服务对象满意度指标
（10分）</t>
  </si>
  <si>
    <t>问卷调查满意度</t>
  </si>
  <si>
    <t>≥85%</t>
  </si>
  <si>
    <t>活动结束后，参与活动的首都中外家庭、中外女性等对活动给予了高度评价，认为通过参与活动加强了中外文化之间的沟通交流，并表示愿意继续参加2023年首都妇女与家庭国际交流系列活动</t>
  </si>
  <si>
    <t>满意度资料不够完整，下一步将考虑进行现场问卷填写以及线上问卷的设计，组织参与活动的群众进行问卷调查并对结果加以分析</t>
  </si>
  <si>
    <t>总分</t>
  </si>
  <si>
    <r>
      <rPr>
        <b/>
        <sz val="11"/>
        <color theme="1"/>
        <rFont val="宋体"/>
        <charset val="134"/>
        <scheme val="minor"/>
      </rPr>
      <t>专家意见及建议：</t>
    </r>
    <r>
      <rPr>
        <sz val="11"/>
        <color theme="1"/>
        <rFont val="宋体"/>
        <charset val="134"/>
        <scheme val="minor"/>
      </rPr>
      <t xml:space="preserve">
问题：
1、项目完成成果远远超过绩效目标，如数量指标为媒体报道次数≥16次，实际完成53次；效益指标为出席活动国别≥8，实际完成50家，指标值设置上过于保守，反映出绩效目标的合理性有待提高。
2、社会效益指标，需要围绕绩效目标设定，不只体现出延续活动的品牌效益；质量指标的设置要体现出项目质量的标准和要求。
3、项目缺乏满意度调查资料。
4、相关效益体现资料不够充分，项目绩效展现不足。
建议：
1、建议加强项目前期调研，科学编制项目预算，提高绩效目标的科学性和合理性。
2、建议做好满意度调查工作，并对满意度调查数据作出系统的分析整理，以便于指导下一步的工作。
3、建议在效益指标中，增添与以前年度对比分析的数据；建议调整质量指标的设定；提高成本指标与项目的匹配度。
4、建议结合理念活动开展情况以及本年需要完成的项目目标，进一步提升指标设置的合理性。
5、非遗项目的珐琅并非未中国原生非遗，建议选择更加能够代表中国传统的非遗项目。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</si>
</sst>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8" formatCode="0_);[Red]\(0\)"/>
    <numFmt numFmtId="179" formatCode="_ * #,##0.000000_ ;_ * \-#,##0.000000_ ;_ * &quot;-&quot;??????_ ;_ @_ "/>
    <numFmt numFmtId="180" formatCode="#,##0.00_ "/>
    <numFmt numFmtId="181" formatCode="0.00_ "/>
  </numFmts>
  <fonts count="10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6"/>
      <color indexed="8"/>
      <name val="黑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9" fontId="3" fillId="0" borderId="1" xfId="1" applyNumberFormat="1" applyFont="1" applyFill="1" applyBorder="1" applyAlignment="1">
      <alignment horizontal="center" vertical="center" wrapText="1"/>
    </xf>
    <xf numFmtId="43" fontId="3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43" fontId="3" fillId="0" borderId="1" xfId="1" applyFont="1" applyFill="1" applyBorder="1" applyAlignment="1">
      <alignment horizontal="center" vertical="center" wrapText="1"/>
    </xf>
    <xf numFmtId="178" fontId="3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180" fontId="4" fillId="0" borderId="1" xfId="3" applyNumberFormat="1" applyFont="1" applyFill="1" applyBorder="1" applyAlignment="1">
      <alignment horizontal="center" vertical="center" wrapText="1"/>
    </xf>
    <xf numFmtId="180" fontId="1" fillId="0" borderId="1" xfId="0" applyNumberFormat="1" applyFont="1" applyFill="1" applyBorder="1" applyAlignment="1">
      <alignment horizontal="center" vertical="center" wrapText="1"/>
    </xf>
    <xf numFmtId="180" fontId="5" fillId="0" borderId="1" xfId="0" applyNumberFormat="1" applyFont="1" applyFill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vertical="center" wrapText="1"/>
    </xf>
    <xf numFmtId="181" fontId="3" fillId="0" borderId="1" xfId="1" applyNumberFormat="1" applyFont="1" applyFill="1" applyBorder="1" applyAlignment="1">
      <alignment horizontal="center" vertical="center" wrapText="1"/>
    </xf>
    <xf numFmtId="10" fontId="1" fillId="0" borderId="1" xfId="2" applyNumberFormat="1" applyFont="1" applyFill="1" applyBorder="1" applyAlignment="1">
      <alignment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2" xfId="3" applyNumberFormat="1" applyFont="1" applyFill="1" applyBorder="1" applyAlignment="1">
      <alignment horizontal="center" vertical="center" wrapText="1"/>
    </xf>
    <xf numFmtId="49" fontId="3" fillId="0" borderId="4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horizontal="center" vertical="center" wrapText="1"/>
    </xf>
    <xf numFmtId="49" fontId="4" fillId="0" borderId="4" xfId="3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4" fillId="0" borderId="5" xfId="3" applyNumberFormat="1" applyFont="1" applyFill="1" applyBorder="1" applyAlignment="1">
      <alignment horizontal="center" vertical="center" wrapText="1"/>
    </xf>
    <xf numFmtId="49" fontId="4" fillId="0" borderId="7" xfId="3" applyNumberFormat="1" applyFont="1" applyFill="1" applyBorder="1" applyAlignment="1">
      <alignment horizontal="center" vertical="center" wrapText="1"/>
    </xf>
    <xf numFmtId="49" fontId="4" fillId="0" borderId="6" xfId="3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tabSelected="1" view="pageBreakPreview" topLeftCell="A16" zoomScale="80" workbookViewId="0">
      <selection activeCell="F12" sqref="F12:J12"/>
    </sheetView>
  </sheetViews>
  <sheetFormatPr defaultColWidth="9" defaultRowHeight="14.4"/>
  <cols>
    <col min="1" max="1" width="4" style="4" customWidth="1"/>
    <col min="2" max="2" width="8.77734375" style="4" customWidth="1"/>
    <col min="3" max="3" width="13.5546875" style="4" customWidth="1"/>
    <col min="4" max="4" width="19.5546875" style="4" customWidth="1"/>
    <col min="5" max="5" width="15.21875" style="5" customWidth="1"/>
    <col min="6" max="6" width="15.44140625" style="5" bestFit="1" customWidth="1"/>
    <col min="7" max="7" width="15.44140625" style="4" bestFit="1" customWidth="1"/>
    <col min="8" max="8" width="10.6640625" style="5" bestFit="1" customWidth="1"/>
    <col min="9" max="9" width="9.44140625" style="5" bestFit="1" customWidth="1"/>
    <col min="10" max="10" width="18.21875" style="4" customWidth="1"/>
    <col min="11" max="16384" width="9" style="3"/>
  </cols>
  <sheetData>
    <row r="1" spans="1:10" ht="20.399999999999999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s="1" customFormat="1" ht="17.2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ht="18.75" customHeight="1">
      <c r="A3" s="31" t="s">
        <v>2</v>
      </c>
      <c r="B3" s="31"/>
      <c r="C3" s="31"/>
      <c r="D3" s="31" t="s">
        <v>3</v>
      </c>
      <c r="E3" s="31"/>
      <c r="F3" s="31"/>
      <c r="G3" s="31"/>
      <c r="H3" s="31"/>
      <c r="I3" s="31"/>
      <c r="J3" s="31"/>
    </row>
    <row r="4" spans="1:10" ht="18.75" customHeight="1">
      <c r="A4" s="31" t="s">
        <v>4</v>
      </c>
      <c r="B4" s="31"/>
      <c r="C4" s="31"/>
      <c r="D4" s="31" t="s">
        <v>5</v>
      </c>
      <c r="E4" s="31"/>
      <c r="F4" s="31" t="s">
        <v>6</v>
      </c>
      <c r="G4" s="31"/>
      <c r="H4" s="31"/>
      <c r="I4" s="31" t="s">
        <v>7</v>
      </c>
      <c r="J4" s="31"/>
    </row>
    <row r="5" spans="1:10" ht="18.75" customHeight="1">
      <c r="A5" s="31" t="s">
        <v>8</v>
      </c>
      <c r="B5" s="31"/>
      <c r="C5" s="31"/>
      <c r="D5" s="31" t="s">
        <v>9</v>
      </c>
      <c r="E5" s="31"/>
      <c r="F5" s="31" t="s">
        <v>10</v>
      </c>
      <c r="G5" s="31"/>
      <c r="H5" s="31"/>
      <c r="I5" s="31" t="s">
        <v>11</v>
      </c>
      <c r="J5" s="31"/>
    </row>
    <row r="6" spans="1:10" s="2" customFormat="1" ht="27" customHeight="1">
      <c r="A6" s="55" t="s">
        <v>12</v>
      </c>
      <c r="B6" s="55"/>
      <c r="C6" s="55"/>
      <c r="D6" s="7"/>
      <c r="E6" s="7" t="s">
        <v>13</v>
      </c>
      <c r="F6" s="7" t="s">
        <v>14</v>
      </c>
      <c r="G6" s="7" t="s">
        <v>15</v>
      </c>
      <c r="H6" s="7" t="s">
        <v>16</v>
      </c>
      <c r="I6" s="7" t="s">
        <v>17</v>
      </c>
      <c r="J6" s="7" t="s">
        <v>18</v>
      </c>
    </row>
    <row r="7" spans="1:10" ht="17.25" customHeight="1">
      <c r="A7" s="55"/>
      <c r="B7" s="55"/>
      <c r="C7" s="55"/>
      <c r="D7" s="8" t="s">
        <v>19</v>
      </c>
      <c r="E7" s="9">
        <v>130.04</v>
      </c>
      <c r="F7" s="9">
        <v>111.024</v>
      </c>
      <c r="G7" s="9">
        <v>111.024</v>
      </c>
      <c r="H7" s="10">
        <v>10</v>
      </c>
      <c r="I7" s="25">
        <f>G7/F7</f>
        <v>1</v>
      </c>
      <c r="J7" s="26">
        <f>H7*I7</f>
        <v>10</v>
      </c>
    </row>
    <row r="8" spans="1:10" ht="17.25" customHeight="1">
      <c r="A8" s="55"/>
      <c r="B8" s="55"/>
      <c r="C8" s="55"/>
      <c r="D8" s="11" t="s">
        <v>20</v>
      </c>
      <c r="E8" s="9">
        <v>130.04</v>
      </c>
      <c r="F8" s="9">
        <v>111.024</v>
      </c>
      <c r="G8" s="9">
        <v>111.024</v>
      </c>
      <c r="H8" s="10">
        <v>10</v>
      </c>
      <c r="I8" s="25">
        <f>G8/F8</f>
        <v>1</v>
      </c>
      <c r="J8" s="26">
        <f>H8*I8</f>
        <v>10</v>
      </c>
    </row>
    <row r="9" spans="1:10" ht="17.25" customHeight="1">
      <c r="A9" s="55"/>
      <c r="B9" s="55"/>
      <c r="C9" s="55"/>
      <c r="D9" s="12" t="s">
        <v>21</v>
      </c>
      <c r="E9" s="13"/>
      <c r="F9" s="13"/>
      <c r="G9" s="7"/>
      <c r="H9" s="14" t="s">
        <v>22</v>
      </c>
      <c r="I9" s="14" t="s">
        <v>22</v>
      </c>
      <c r="J9" s="14" t="s">
        <v>22</v>
      </c>
    </row>
    <row r="10" spans="1:10" ht="17.25" customHeight="1">
      <c r="A10" s="55"/>
      <c r="B10" s="55"/>
      <c r="C10" s="55"/>
      <c r="D10" s="11" t="s">
        <v>23</v>
      </c>
      <c r="E10" s="7"/>
      <c r="F10" s="7"/>
      <c r="G10" s="15"/>
      <c r="H10" s="16" t="s">
        <v>22</v>
      </c>
      <c r="I10" s="16" t="s">
        <v>22</v>
      </c>
      <c r="J10" s="16" t="s">
        <v>22</v>
      </c>
    </row>
    <row r="11" spans="1:10" ht="21" customHeight="1">
      <c r="A11" s="31" t="s">
        <v>24</v>
      </c>
      <c r="B11" s="31" t="s">
        <v>25</v>
      </c>
      <c r="C11" s="31"/>
      <c r="D11" s="31"/>
      <c r="E11" s="31"/>
      <c r="F11" s="31" t="s">
        <v>26</v>
      </c>
      <c r="G11" s="31"/>
      <c r="H11" s="31"/>
      <c r="I11" s="31"/>
      <c r="J11" s="31"/>
    </row>
    <row r="12" spans="1:10" ht="150" customHeight="1">
      <c r="A12" s="48"/>
      <c r="B12" s="32" t="s">
        <v>27</v>
      </c>
      <c r="C12" s="33"/>
      <c r="D12" s="33"/>
      <c r="E12" s="34"/>
      <c r="F12" s="32" t="s">
        <v>28</v>
      </c>
      <c r="G12" s="33"/>
      <c r="H12" s="35"/>
      <c r="I12" s="33"/>
      <c r="J12" s="34"/>
    </row>
    <row r="13" spans="1:10" s="2" customFormat="1" ht="32.25" customHeight="1">
      <c r="A13" s="31" t="s">
        <v>29</v>
      </c>
      <c r="B13" s="6" t="s">
        <v>30</v>
      </c>
      <c r="C13" s="6" t="s">
        <v>31</v>
      </c>
      <c r="D13" s="6" t="s">
        <v>32</v>
      </c>
      <c r="E13" s="6" t="s">
        <v>33</v>
      </c>
      <c r="F13" s="36" t="s">
        <v>34</v>
      </c>
      <c r="G13" s="37"/>
      <c r="H13" s="18" t="s">
        <v>16</v>
      </c>
      <c r="I13" s="6" t="s">
        <v>18</v>
      </c>
      <c r="J13" s="6" t="s">
        <v>35</v>
      </c>
    </row>
    <row r="14" spans="1:10" ht="19.2" customHeight="1">
      <c r="A14" s="31"/>
      <c r="B14" s="49" t="s">
        <v>36</v>
      </c>
      <c r="C14" s="52" t="s">
        <v>37</v>
      </c>
      <c r="D14" s="21" t="s">
        <v>38</v>
      </c>
      <c r="E14" s="21" t="s">
        <v>39</v>
      </c>
      <c r="F14" s="38" t="s">
        <v>40</v>
      </c>
      <c r="G14" s="39"/>
      <c r="H14" s="22">
        <v>10</v>
      </c>
      <c r="I14" s="22">
        <v>10</v>
      </c>
      <c r="J14" s="17"/>
    </row>
    <row r="15" spans="1:10" ht="19.5" customHeight="1">
      <c r="A15" s="31"/>
      <c r="B15" s="50"/>
      <c r="C15" s="53"/>
      <c r="D15" s="21" t="s">
        <v>41</v>
      </c>
      <c r="E15" s="21" t="s">
        <v>42</v>
      </c>
      <c r="F15" s="38" t="s">
        <v>43</v>
      </c>
      <c r="G15" s="39"/>
      <c r="H15" s="22">
        <v>10</v>
      </c>
      <c r="I15" s="22">
        <v>10</v>
      </c>
      <c r="J15" s="17"/>
    </row>
    <row r="16" spans="1:10" ht="39" customHeight="1">
      <c r="A16" s="31"/>
      <c r="B16" s="50"/>
      <c r="C16" s="52" t="s">
        <v>44</v>
      </c>
      <c r="D16" s="21" t="s">
        <v>45</v>
      </c>
      <c r="E16" s="21" t="s">
        <v>46</v>
      </c>
      <c r="F16" s="38" t="s">
        <v>47</v>
      </c>
      <c r="G16" s="39"/>
      <c r="H16" s="22">
        <v>5</v>
      </c>
      <c r="I16" s="22">
        <v>4.5</v>
      </c>
      <c r="J16" s="27"/>
    </row>
    <row r="17" spans="1:10" ht="19.5" customHeight="1">
      <c r="A17" s="31"/>
      <c r="B17" s="50"/>
      <c r="C17" s="54"/>
      <c r="D17" s="21" t="s">
        <v>48</v>
      </c>
      <c r="E17" s="21" t="s">
        <v>49</v>
      </c>
      <c r="F17" s="38" t="s">
        <v>50</v>
      </c>
      <c r="G17" s="39"/>
      <c r="H17" s="22">
        <v>5</v>
      </c>
      <c r="I17" s="22">
        <v>5</v>
      </c>
      <c r="J17" s="17"/>
    </row>
    <row r="18" spans="1:10" ht="19.5" customHeight="1">
      <c r="A18" s="31"/>
      <c r="B18" s="50"/>
      <c r="C18" s="53"/>
      <c r="D18" s="21" t="s">
        <v>51</v>
      </c>
      <c r="E18" s="21" t="s">
        <v>52</v>
      </c>
      <c r="F18" s="38" t="s">
        <v>53</v>
      </c>
      <c r="G18" s="39"/>
      <c r="H18" s="22">
        <v>5</v>
      </c>
      <c r="I18" s="22">
        <v>5</v>
      </c>
      <c r="J18" s="17"/>
    </row>
    <row r="19" spans="1:10" ht="87" customHeight="1">
      <c r="A19" s="31"/>
      <c r="B19" s="50"/>
      <c r="C19" s="20" t="s">
        <v>54</v>
      </c>
      <c r="D19" s="21" t="s">
        <v>55</v>
      </c>
      <c r="E19" s="21" t="s">
        <v>56</v>
      </c>
      <c r="F19" s="38" t="s">
        <v>57</v>
      </c>
      <c r="G19" s="39"/>
      <c r="H19" s="22">
        <v>5</v>
      </c>
      <c r="I19" s="22">
        <v>4</v>
      </c>
      <c r="J19" s="17" t="s">
        <v>58</v>
      </c>
    </row>
    <row r="20" spans="1:10" ht="22.95" customHeight="1">
      <c r="A20" s="31"/>
      <c r="B20" s="50"/>
      <c r="C20" s="52" t="s">
        <v>59</v>
      </c>
      <c r="D20" s="21" t="s">
        <v>60</v>
      </c>
      <c r="E20" s="21" t="s">
        <v>61</v>
      </c>
      <c r="F20" s="38" t="s">
        <v>62</v>
      </c>
      <c r="G20" s="39"/>
      <c r="H20" s="22">
        <v>5</v>
      </c>
      <c r="I20" s="22">
        <v>5</v>
      </c>
      <c r="J20" s="17"/>
    </row>
    <row r="21" spans="1:10" ht="22.95" customHeight="1">
      <c r="A21" s="31"/>
      <c r="B21" s="51"/>
      <c r="C21" s="53"/>
      <c r="D21" s="21" t="s">
        <v>63</v>
      </c>
      <c r="E21" s="21" t="s">
        <v>64</v>
      </c>
      <c r="F21" s="38" t="s">
        <v>65</v>
      </c>
      <c r="G21" s="39"/>
      <c r="H21" s="22">
        <v>5</v>
      </c>
      <c r="I21" s="22">
        <v>5</v>
      </c>
      <c r="J21" s="17"/>
    </row>
    <row r="22" spans="1:10" ht="96" customHeight="1">
      <c r="A22" s="31"/>
      <c r="B22" s="49" t="s">
        <v>66</v>
      </c>
      <c r="C22" s="52" t="s">
        <v>67</v>
      </c>
      <c r="D22" s="21" t="s">
        <v>68</v>
      </c>
      <c r="E22" s="21" t="s">
        <v>69</v>
      </c>
      <c r="F22" s="38" t="s">
        <v>70</v>
      </c>
      <c r="G22" s="39"/>
      <c r="H22" s="23">
        <v>10</v>
      </c>
      <c r="I22" s="23">
        <v>6</v>
      </c>
      <c r="J22" s="17" t="s">
        <v>71</v>
      </c>
    </row>
    <row r="23" spans="1:10" ht="28.95" customHeight="1">
      <c r="A23" s="31"/>
      <c r="B23" s="50"/>
      <c r="C23" s="53"/>
      <c r="D23" s="21" t="s">
        <v>72</v>
      </c>
      <c r="E23" s="21" t="s">
        <v>73</v>
      </c>
      <c r="F23" s="38" t="s">
        <v>74</v>
      </c>
      <c r="G23" s="39"/>
      <c r="H23" s="23">
        <v>10</v>
      </c>
      <c r="I23" s="23">
        <v>7</v>
      </c>
      <c r="J23" s="17"/>
    </row>
    <row r="24" spans="1:10" ht="67.05" customHeight="1">
      <c r="A24" s="31"/>
      <c r="B24" s="50"/>
      <c r="C24" s="20" t="s">
        <v>75</v>
      </c>
      <c r="D24" s="21" t="s">
        <v>76</v>
      </c>
      <c r="E24" s="21" t="s">
        <v>77</v>
      </c>
      <c r="F24" s="40" t="s">
        <v>78</v>
      </c>
      <c r="G24" s="41"/>
      <c r="H24" s="23">
        <v>10</v>
      </c>
      <c r="I24" s="23">
        <v>8</v>
      </c>
      <c r="J24" s="17" t="s">
        <v>79</v>
      </c>
    </row>
    <row r="25" spans="1:10" ht="118.95" customHeight="1">
      <c r="A25" s="31"/>
      <c r="B25" s="19" t="s">
        <v>80</v>
      </c>
      <c r="C25" s="19" t="s">
        <v>81</v>
      </c>
      <c r="D25" s="21" t="s">
        <v>82</v>
      </c>
      <c r="E25" s="21" t="s">
        <v>83</v>
      </c>
      <c r="F25" s="42" t="s">
        <v>84</v>
      </c>
      <c r="G25" s="43"/>
      <c r="H25" s="23">
        <v>10</v>
      </c>
      <c r="I25" s="23">
        <v>7</v>
      </c>
      <c r="J25" s="17" t="s">
        <v>85</v>
      </c>
    </row>
    <row r="26" spans="1:10" ht="21" customHeight="1">
      <c r="A26" s="44" t="s">
        <v>86</v>
      </c>
      <c r="B26" s="44"/>
      <c r="C26" s="44"/>
      <c r="D26" s="44"/>
      <c r="E26" s="44"/>
      <c r="F26" s="44"/>
      <c r="G26" s="44"/>
      <c r="H26" s="24">
        <f>SUM(H14:H25)+H7</f>
        <v>100</v>
      </c>
      <c r="I26" s="24">
        <f>SUM(I14:I25)+J7</f>
        <v>86.5</v>
      </c>
      <c r="J26" s="28" t="s">
        <v>22</v>
      </c>
    </row>
    <row r="27" spans="1:10" ht="207" customHeight="1">
      <c r="A27" s="45" t="s">
        <v>87</v>
      </c>
      <c r="B27" s="46"/>
      <c r="C27" s="46"/>
      <c r="D27" s="46"/>
      <c r="E27" s="46"/>
      <c r="F27" s="46"/>
      <c r="G27" s="46"/>
      <c r="H27" s="47"/>
      <c r="I27" s="46"/>
      <c r="J27" s="46"/>
    </row>
  </sheetData>
  <mergeCells count="40">
    <mergeCell ref="A26:G26"/>
    <mergeCell ref="A27:J27"/>
    <mergeCell ref="A11:A12"/>
    <mergeCell ref="A13:A25"/>
    <mergeCell ref="B14:B21"/>
    <mergeCell ref="B22:B24"/>
    <mergeCell ref="C14:C15"/>
    <mergeCell ref="C16:C18"/>
    <mergeCell ref="C20:C21"/>
    <mergeCell ref="C22:C23"/>
    <mergeCell ref="F21:G21"/>
    <mergeCell ref="F22:G22"/>
    <mergeCell ref="F23:G23"/>
    <mergeCell ref="F24:G24"/>
    <mergeCell ref="F25:G25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F5:H5"/>
    <mergeCell ref="I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F4:H4"/>
    <mergeCell ref="I4:J4"/>
  </mergeCells>
  <phoneticPr fontId="9" type="noConversion"/>
  <printOptions horizontalCentered="1"/>
  <pageMargins left="0.39305555555555599" right="0.39305555555555599" top="0.59027777777777801" bottom="0.59027777777777801" header="0.31388888888888899" footer="0.39305555555555599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dcterms:created xsi:type="dcterms:W3CDTF">2019-04-10T10:20:00Z</dcterms:created>
  <dcterms:modified xsi:type="dcterms:W3CDTF">2023-05-23T06:57:18Z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02961D1DF7A84E05A9A832000A748543_13</vt:lpwstr>
  </property>
</Properties>
</file>