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972" windowHeight="9510"/>
  </bookViews>
  <sheets>
    <sheet name="项目支出绩效自评表" sheetId="2" r:id="rId1"/>
    <sheet name="项目支出绩效自评表-原" sheetId="3" r:id="rId2"/>
  </sheets>
  <calcPr calcId="144525"/>
</workbook>
</file>

<file path=xl/comments1.xml><?xml version="1.0" encoding="utf-8"?>
<comments xmlns="http://schemas.openxmlformats.org/spreadsheetml/2006/main">
  <authors>
    <author>侯丹</author>
  </authors>
  <commentList>
    <comment ref="C14" authorId="0">
      <text>
        <r>
          <rPr>
            <b/>
            <sz val="9"/>
            <rFont val="宋体"/>
            <charset val="134"/>
          </rPr>
          <t>提示:</t>
        </r>
        <r>
          <rPr>
            <sz val="9"/>
            <rFont val="宋体"/>
            <charset val="134"/>
          </rPr>
          <t>二级指标分值加总等于一级指标分值。</t>
        </r>
      </text>
    </comment>
    <comment ref="H14" authorId="0">
      <text>
        <r>
          <rPr>
            <b/>
            <sz val="9"/>
            <rFont val="宋体"/>
            <charset val="134"/>
          </rPr>
          <t>提示:</t>
        </r>
        <r>
          <rPr>
            <sz val="9"/>
            <rFont val="宋体"/>
            <charset val="134"/>
          </rPr>
          <t>项目处室/单位根据三级指标重要程度、项目实施阶段等因素综合确定分值，并将三级指标分值加总计算二级指标分值。</t>
        </r>
      </text>
    </comment>
  </commentList>
</comments>
</file>

<file path=xl/sharedStrings.xml><?xml version="1.0" encoding="utf-8"?>
<sst xmlns="http://schemas.openxmlformats.org/spreadsheetml/2006/main" count="145" uniqueCount="71">
  <si>
    <t>项目支出绩效自评表</t>
  </si>
  <si>
    <t>（2022年度）</t>
  </si>
  <si>
    <t>项目名称</t>
  </si>
  <si>
    <t>办公用房租赁费</t>
  </si>
  <si>
    <t>主管部门</t>
  </si>
  <si>
    <t>北京市妇女联合会</t>
  </si>
  <si>
    <t>实施单位</t>
  </si>
  <si>
    <t>北京市妇女儿童服务中心</t>
  </si>
  <si>
    <t>项目负责人</t>
  </si>
  <si>
    <t>张超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</si>
  <si>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</si>
  <si>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</si>
  <si>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</si>
  <si>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</si>
  <si>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</si>
  <si>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</si>
  <si>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</si>
  <si>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</si>
  <si>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</si>
  <si>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</si>
  <si>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</si>
  <si>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</si>
  <si>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</si>
  <si>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</si>
  <si>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</si>
  <si>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</si>
  <si>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依据租赁协议规定，支付办公用房、服务大厅租赁费，保障整个劲松办公区办公、对外服务的有序进行，更好地为首都广大人民群众提供优质的服务。</t>
  </si>
  <si>
    <t>较好地完成了年初设定的目标，保障了整个办公区办公、对外服务的有序进行，更好地为首都广大人民群众，特别是老人、儿童、贫困妇女、特殊困难群体提供优质、贴心地服务。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</si>
  <si>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</si>
  <si>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</si>
  <si>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</si>
  <si>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</si>
  <si>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</si>
  <si>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</si>
  <si>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</si>
  <si>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</si>
  <si>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（15分）</t>
  </si>
  <si>
    <t>租用房屋</t>
  </si>
  <si>
    <t>7828平米</t>
  </si>
  <si>
    <t>质量指标
（20分）</t>
  </si>
  <si>
    <t>更好地为首都广大人民群众服务</t>
  </si>
  <si>
    <t>优良中低差</t>
  </si>
  <si>
    <t>优</t>
  </si>
  <si>
    <t>受疫情影响有些活动没能在线下开展</t>
  </si>
  <si>
    <t>时效指标
（15分）</t>
  </si>
  <si>
    <t>按时支付租赁款</t>
  </si>
  <si>
    <t>5月</t>
  </si>
  <si>
    <t>5月份完成房租款的支付</t>
  </si>
  <si>
    <t>成本指标
（10分）</t>
  </si>
  <si>
    <t>全年租赁款</t>
  </si>
  <si>
    <t>84万元</t>
  </si>
  <si>
    <t>效益指标
（20）</t>
  </si>
  <si>
    <t>社会效益指标（20分）</t>
  </si>
  <si>
    <t>为中心对外服务打下基础，不断提高中心社会知名度</t>
  </si>
  <si>
    <t>尽管受到疫情影响，但中心依然在保证安全的前提下开展健康向上的服务活动，赢得了广大群众的肯定，提高了中心的知名度，为今后更好地开展服务打下基础</t>
  </si>
  <si>
    <t>满意度指标
（10分）</t>
  </si>
  <si>
    <t>服务对象满意度指标（10分）</t>
  </si>
  <si>
    <t>服务对象满意度95%以上</t>
  </si>
  <si>
    <t>≥95%</t>
  </si>
  <si>
    <t>随机抽取10名同志进行满意度调查，总体评价满意，达到年初既定目标</t>
  </si>
  <si>
    <t>总分</t>
  </si>
  <si>
    <r>
      <t>专家意见及建议：</t>
    </r>
    <r>
      <rPr>
        <sz val="11"/>
        <color rgb="FF000000"/>
        <rFont val="宋体"/>
        <charset val="134"/>
      </rPr>
      <t xml:space="preserve">
问题：                                                                                                                         
1、房屋用途在资料中体现不够明确，缺少合理分配办公用房、培训用房和其他用房的依据。
2、房屋租赁使用管理依据呈现不足，缺少实施方案和建立房屋安全管理制度，安全责任、维护养护责任落实不明确，安全（防火、防电、防盗等）巡查和防护记录、房屋维护养护记录等管理留痕依据缺失。                                                                             
3、产出绩效指标设定细化、准确和量化程度不够，项目成果依据呈现不足，项目受益对象不明确，调查样本量过低，调查问卷内容不够细化。
建议：                                                                                                                                                               1、加强房屋租赁调研评估工作，合理分配房屋用途，提高项目与业务发展的匹配度，保障资产高效利用，提高财政资金使用效益。                                                        
2、强化租赁用房后期管理，建立健全房屋安全管理制度和责任，严格履行合同约定，保障项目有序实施管理。
3、增强项目绩效成果分析和绩效成果资料的收集整理，明确项目绩效目标，细化、量化绩效指标，保证绩效目标和绩效指标的相关性。</t>
    </r>
  </si>
  <si>
    <t>附件2</t>
  </si>
  <si>
    <t>产
出
指
标
（50分）</t>
  </si>
  <si>
    <t>数量指标
（20分）</t>
  </si>
  <si>
    <t>时效指标
（10分）</t>
  </si>
  <si>
    <t>效益指标
（30）</t>
  </si>
  <si>
    <t>社会效益指标
（30分）</t>
  </si>
  <si>
    <t>服务对象满意度指标
（10分）</t>
  </si>
  <si>
    <t>大于等于95%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</si>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</sst>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#,##0.00_ "/>
    <numFmt numFmtId="178" formatCode="_ * #,##0.000000_ ;_ * \-#,##0.000000_ ;_ * &quot;-&quot;??????_ ;_ @_ "/>
    <numFmt numFmtId="179" formatCode="0.00_);[Red]\(0.00\)"/>
  </numFmts>
  <fonts count="36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6"/>
      <color indexed="8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7" applyNumberFormat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7" fillId="12" borderId="1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2" fillId="0" borderId="0"/>
  </cellStyleXfs>
  <cellXfs count="9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3" fontId="5" fillId="0" borderId="1" xfId="8" applyFont="1" applyBorder="1" applyAlignment="1">
      <alignment horizontal="center" vertical="center" wrapText="1"/>
    </xf>
    <xf numFmtId="43" fontId="5" fillId="0" borderId="1" xfId="8" applyFont="1" applyFill="1" applyBorder="1" applyAlignment="1">
      <alignment horizontal="center" vertical="center" wrapText="1"/>
    </xf>
    <xf numFmtId="176" fontId="5" fillId="0" borderId="1" xfId="1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5" xfId="49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9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10" fontId="5" fillId="0" borderId="1" xfId="8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43" fontId="8" fillId="0" borderId="1" xfId="8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78" fontId="9" fillId="0" borderId="1" xfId="8" applyNumberFormat="1" applyFont="1" applyBorder="1" applyAlignment="1">
      <alignment horizontal="center" vertical="center" wrapText="1"/>
    </xf>
    <xf numFmtId="178" fontId="9" fillId="0" borderId="1" xfId="8" applyNumberFormat="1" applyFont="1" applyFill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179" fontId="9" fillId="0" borderId="1" xfId="8" applyNumberFormat="1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43" fontId="9" fillId="0" borderId="1" xfId="8" applyFont="1" applyBorder="1" applyAlignment="1">
      <alignment horizontal="center" vertical="center" wrapText="1"/>
    </xf>
    <xf numFmtId="43" fontId="9" fillId="0" borderId="1" xfId="8" applyFont="1" applyFill="1" applyBorder="1" applyAlignment="1">
      <alignment horizontal="center" vertical="center" wrapText="1"/>
    </xf>
    <xf numFmtId="176" fontId="9" fillId="0" borderId="1" xfId="1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10" fillId="0" borderId="1" xfId="49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7" fontId="10" fillId="0" borderId="1" xfId="49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49" fontId="10" fillId="0" borderId="5" xfId="49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77" fontId="9" fillId="0" borderId="5" xfId="0" applyNumberFormat="1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49" fontId="10" fillId="0" borderId="9" xfId="49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177" fontId="9" fillId="0" borderId="9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0" fontId="9" fillId="0" borderId="1" xfId="8" applyNumberFormat="1" applyFont="1" applyBorder="1" applyAlignment="1">
      <alignment vertical="center" wrapText="1"/>
    </xf>
    <xf numFmtId="179" fontId="9" fillId="0" borderId="1" xfId="8" applyNumberFormat="1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43" fontId="11" fillId="0" borderId="1" xfId="8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0" topLeftCell="A17" workbookViewId="0">
      <selection activeCell="A26" sqref="A26:J26"/>
    </sheetView>
  </sheetViews>
  <sheetFormatPr defaultColWidth="9" defaultRowHeight="13.5"/>
  <cols>
    <col min="1" max="1" width="4" style="6" customWidth="1"/>
    <col min="2" max="2" width="8.76991150442478" style="6" customWidth="1"/>
    <col min="3" max="3" width="13.5309734513274" style="6" customWidth="1"/>
    <col min="4" max="4" width="19.5309734513274" style="6" customWidth="1"/>
    <col min="5" max="5" width="11.5309734513274" style="7" customWidth="1"/>
    <col min="6" max="6" width="11.5044247787611" style="7" customWidth="1"/>
    <col min="7" max="7" width="11.6902654867257" style="6" customWidth="1"/>
    <col min="8" max="8" width="8.53097345132743" style="6" customWidth="1"/>
    <col min="9" max="9" width="7.84070796460177" style="7" customWidth="1"/>
    <col min="10" max="10" width="16.1238938053097" style="6" customWidth="1"/>
  </cols>
  <sheetData>
    <row r="1" ht="20.25" spans="1:10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="1" customFormat="1" ht="17.25" customHeight="1" spans="1:10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</row>
    <row r="3" ht="18.75" customHeight="1" spans="1:10">
      <c r="A3" s="53" t="s">
        <v>2</v>
      </c>
      <c r="B3" s="53"/>
      <c r="C3" s="53"/>
      <c r="D3" s="53" t="s">
        <v>3</v>
      </c>
      <c r="E3" s="53"/>
      <c r="F3" s="53"/>
      <c r="G3" s="53"/>
      <c r="H3" s="53"/>
      <c r="I3" s="53"/>
      <c r="J3" s="53"/>
    </row>
    <row r="4" ht="18.75" customHeight="1" spans="1:10">
      <c r="A4" s="53" t="s">
        <v>4</v>
      </c>
      <c r="B4" s="53"/>
      <c r="C4" s="53"/>
      <c r="D4" s="53" t="s">
        <v>5</v>
      </c>
      <c r="E4" s="53"/>
      <c r="F4" s="53" t="s">
        <v>6</v>
      </c>
      <c r="G4" s="53"/>
      <c r="H4" s="53"/>
      <c r="I4" s="53" t="s">
        <v>7</v>
      </c>
      <c r="J4" s="53"/>
    </row>
    <row r="5" ht="18.75" customHeight="1" spans="1:10">
      <c r="A5" s="53" t="s">
        <v>8</v>
      </c>
      <c r="B5" s="53"/>
      <c r="C5" s="53"/>
      <c r="D5" s="53" t="s">
        <v>9</v>
      </c>
      <c r="E5" s="53"/>
      <c r="F5" s="53" t="s">
        <v>10</v>
      </c>
      <c r="G5" s="53"/>
      <c r="H5" s="53"/>
      <c r="I5" s="53">
        <v>67713805</v>
      </c>
      <c r="J5" s="53"/>
    </row>
    <row r="6" s="2" customFormat="1" ht="27" customHeight="1" spans="1:10">
      <c r="A6" s="53" t="s">
        <v>11</v>
      </c>
      <c r="B6" s="53"/>
      <c r="C6" s="53"/>
      <c r="D6" s="53"/>
      <c r="E6" s="53" t="s">
        <v>12</v>
      </c>
      <c r="F6" s="53" t="s">
        <v>13</v>
      </c>
      <c r="G6" s="53" t="s">
        <v>14</v>
      </c>
      <c r="H6" s="53" t="s">
        <v>15</v>
      </c>
      <c r="I6" s="53" t="s">
        <v>16</v>
      </c>
      <c r="J6" s="53" t="s">
        <v>17</v>
      </c>
    </row>
    <row r="7" ht="17.25" customHeight="1" spans="1:10">
      <c r="A7" s="53"/>
      <c r="B7" s="53"/>
      <c r="C7" s="53"/>
      <c r="D7" s="54" t="s">
        <v>18</v>
      </c>
      <c r="E7" s="55">
        <v>84</v>
      </c>
      <c r="F7" s="56">
        <v>84</v>
      </c>
      <c r="G7" s="57">
        <v>84</v>
      </c>
      <c r="H7" s="58">
        <v>10</v>
      </c>
      <c r="I7" s="91">
        <f>G7/F7</f>
        <v>1</v>
      </c>
      <c r="J7" s="92">
        <f>H7*I7</f>
        <v>10</v>
      </c>
    </row>
    <row r="8" ht="17.25" customHeight="1" spans="1:10">
      <c r="A8" s="53"/>
      <c r="B8" s="53"/>
      <c r="C8" s="53"/>
      <c r="D8" s="59" t="s">
        <v>19</v>
      </c>
      <c r="E8" s="55">
        <v>84</v>
      </c>
      <c r="F8" s="56">
        <v>84</v>
      </c>
      <c r="G8" s="57">
        <v>84</v>
      </c>
      <c r="H8" s="58">
        <v>10</v>
      </c>
      <c r="I8" s="91">
        <f>G8/F8</f>
        <v>1</v>
      </c>
      <c r="J8" s="92">
        <f>H8*I8</f>
        <v>10</v>
      </c>
    </row>
    <row r="9" ht="17.25" customHeight="1" spans="1:10">
      <c r="A9" s="53"/>
      <c r="B9" s="53"/>
      <c r="C9" s="53"/>
      <c r="D9" s="60" t="s">
        <v>20</v>
      </c>
      <c r="E9" s="61"/>
      <c r="F9" s="62"/>
      <c r="G9" s="53"/>
      <c r="H9" s="63" t="s">
        <v>21</v>
      </c>
      <c r="I9" s="91"/>
      <c r="J9" s="63" t="s">
        <v>21</v>
      </c>
    </row>
    <row r="10" ht="17.25" customHeight="1" spans="1:10">
      <c r="A10" s="53"/>
      <c r="B10" s="53"/>
      <c r="C10" s="53"/>
      <c r="D10" s="59" t="s">
        <v>22</v>
      </c>
      <c r="E10" s="53"/>
      <c r="F10" s="53"/>
      <c r="G10" s="64"/>
      <c r="H10" s="65" t="s">
        <v>21</v>
      </c>
      <c r="I10" s="91"/>
      <c r="J10" s="65" t="s">
        <v>21</v>
      </c>
    </row>
    <row r="11" ht="21" customHeight="1" spans="1:10">
      <c r="A11" s="53" t="s">
        <v>23</v>
      </c>
      <c r="B11" s="53" t="s">
        <v>24</v>
      </c>
      <c r="C11" s="53"/>
      <c r="D11" s="53"/>
      <c r="E11" s="53"/>
      <c r="F11" s="53" t="s">
        <v>25</v>
      </c>
      <c r="G11" s="53"/>
      <c r="H11" s="53"/>
      <c r="I11" s="53"/>
      <c r="J11" s="53"/>
    </row>
    <row r="12" ht="60.9" customHeight="1" spans="1:10">
      <c r="A12" s="64"/>
      <c r="B12" s="66" t="s">
        <v>26</v>
      </c>
      <c r="C12" s="67"/>
      <c r="D12" s="67"/>
      <c r="E12" s="68"/>
      <c r="F12" s="69" t="s">
        <v>27</v>
      </c>
      <c r="G12" s="70"/>
      <c r="H12" s="70"/>
      <c r="I12" s="70"/>
      <c r="J12" s="93"/>
    </row>
    <row r="13" s="3" customFormat="1" ht="29.15" customHeight="1" spans="1:10">
      <c r="A13" s="53" t="s">
        <v>28</v>
      </c>
      <c r="B13" s="53" t="s">
        <v>29</v>
      </c>
      <c r="C13" s="53" t="s">
        <v>30</v>
      </c>
      <c r="D13" s="53" t="s">
        <v>31</v>
      </c>
      <c r="E13" s="53" t="s">
        <v>32</v>
      </c>
      <c r="F13" s="71" t="s">
        <v>33</v>
      </c>
      <c r="G13" s="72"/>
      <c r="H13" s="71" t="s">
        <v>15</v>
      </c>
      <c r="I13" s="53" t="s">
        <v>17</v>
      </c>
      <c r="J13" s="53" t="s">
        <v>34</v>
      </c>
    </row>
    <row r="14" s="4" customFormat="1" ht="19.5" customHeight="1" spans="1:10">
      <c r="A14" s="53"/>
      <c r="B14" s="73" t="s">
        <v>35</v>
      </c>
      <c r="C14" s="74" t="s">
        <v>36</v>
      </c>
      <c r="D14" s="74" t="s">
        <v>37</v>
      </c>
      <c r="E14" s="74" t="s">
        <v>38</v>
      </c>
      <c r="F14" s="75" t="s">
        <v>38</v>
      </c>
      <c r="G14" s="75"/>
      <c r="H14" s="76">
        <v>15</v>
      </c>
      <c r="I14" s="76">
        <v>15</v>
      </c>
      <c r="J14" s="53"/>
    </row>
    <row r="15" s="4" customFormat="1" ht="8.15" customHeight="1" spans="1:10">
      <c r="A15" s="53"/>
      <c r="B15" s="77"/>
      <c r="C15" s="74"/>
      <c r="D15" s="74"/>
      <c r="E15" s="74"/>
      <c r="F15" s="75"/>
      <c r="G15" s="75"/>
      <c r="H15" s="76"/>
      <c r="I15" s="76"/>
      <c r="J15" s="53"/>
    </row>
    <row r="16" s="4" customFormat="1" ht="19.5" customHeight="1" spans="1:10">
      <c r="A16" s="53"/>
      <c r="B16" s="77"/>
      <c r="C16" s="74" t="s">
        <v>39</v>
      </c>
      <c r="D16" s="74" t="s">
        <v>40</v>
      </c>
      <c r="E16" s="74" t="s">
        <v>41</v>
      </c>
      <c r="F16" s="75" t="s">
        <v>42</v>
      </c>
      <c r="G16" s="75"/>
      <c r="H16" s="76">
        <v>20</v>
      </c>
      <c r="I16" s="76">
        <v>18</v>
      </c>
      <c r="J16" s="64" t="s">
        <v>43</v>
      </c>
    </row>
    <row r="17" s="4" customFormat="1" ht="19.5" customHeight="1" spans="1:10">
      <c r="A17" s="53"/>
      <c r="B17" s="77"/>
      <c r="C17" s="74"/>
      <c r="D17" s="74"/>
      <c r="E17" s="74"/>
      <c r="F17" s="75"/>
      <c r="G17" s="75"/>
      <c r="H17" s="76"/>
      <c r="I17" s="76"/>
      <c r="J17" s="64"/>
    </row>
    <row r="18" s="4" customFormat="1" ht="27" customHeight="1" spans="1:10">
      <c r="A18" s="53"/>
      <c r="B18" s="77"/>
      <c r="C18" s="74" t="s">
        <v>44</v>
      </c>
      <c r="D18" s="74" t="s">
        <v>45</v>
      </c>
      <c r="E18" s="74" t="s">
        <v>46</v>
      </c>
      <c r="F18" s="75" t="s">
        <v>47</v>
      </c>
      <c r="G18" s="75"/>
      <c r="H18" s="76">
        <v>15</v>
      </c>
      <c r="I18" s="76">
        <v>15</v>
      </c>
      <c r="J18" s="53"/>
    </row>
    <row r="19" s="4" customFormat="1" ht="21" customHeight="1" spans="1:10">
      <c r="A19" s="53"/>
      <c r="B19" s="77"/>
      <c r="C19" s="74"/>
      <c r="D19" s="74"/>
      <c r="E19" s="74"/>
      <c r="F19" s="75"/>
      <c r="G19" s="75"/>
      <c r="H19" s="76"/>
      <c r="I19" s="76"/>
      <c r="J19" s="53"/>
    </row>
    <row r="20" s="4" customFormat="1" ht="32" customHeight="1" spans="1:10">
      <c r="A20" s="53"/>
      <c r="B20" s="77"/>
      <c r="C20" s="74" t="s">
        <v>48</v>
      </c>
      <c r="D20" s="74" t="s">
        <v>49</v>
      </c>
      <c r="E20" s="74" t="s">
        <v>50</v>
      </c>
      <c r="F20" s="74" t="s">
        <v>50</v>
      </c>
      <c r="G20" s="74"/>
      <c r="H20" s="78">
        <v>10</v>
      </c>
      <c r="I20" s="78">
        <v>10</v>
      </c>
      <c r="J20" s="53"/>
    </row>
    <row r="21" s="4" customFormat="1" ht="37" customHeight="1" spans="1:10">
      <c r="A21" s="53"/>
      <c r="B21" s="75" t="s">
        <v>51</v>
      </c>
      <c r="C21" s="74" t="s">
        <v>52</v>
      </c>
      <c r="D21" s="74" t="s">
        <v>53</v>
      </c>
      <c r="E21" s="74" t="s">
        <v>41</v>
      </c>
      <c r="F21" s="75" t="s">
        <v>54</v>
      </c>
      <c r="G21" s="75"/>
      <c r="H21" s="78">
        <v>20</v>
      </c>
      <c r="I21" s="78">
        <v>15</v>
      </c>
      <c r="J21" s="64" t="s">
        <v>43</v>
      </c>
    </row>
    <row r="22" s="4" customFormat="1" ht="72" customHeight="1" spans="1:10">
      <c r="A22" s="53"/>
      <c r="B22" s="75"/>
      <c r="C22" s="74"/>
      <c r="D22" s="74"/>
      <c r="E22" s="74"/>
      <c r="F22" s="75"/>
      <c r="G22" s="75"/>
      <c r="H22" s="78"/>
      <c r="I22" s="78"/>
      <c r="J22" s="64"/>
    </row>
    <row r="23" s="4" customFormat="1" ht="19.5" customHeight="1" spans="1:10">
      <c r="A23" s="53"/>
      <c r="B23" s="73" t="s">
        <v>55</v>
      </c>
      <c r="C23" s="73" t="s">
        <v>56</v>
      </c>
      <c r="D23" s="79" t="s">
        <v>57</v>
      </c>
      <c r="E23" s="79" t="s">
        <v>58</v>
      </c>
      <c r="F23" s="80" t="s">
        <v>59</v>
      </c>
      <c r="G23" s="81"/>
      <c r="H23" s="82">
        <v>10</v>
      </c>
      <c r="I23" s="82">
        <v>7</v>
      </c>
      <c r="J23" s="94" t="s">
        <v>43</v>
      </c>
    </row>
    <row r="24" s="5" customFormat="1" ht="46" customHeight="1" spans="1:10">
      <c r="A24" s="53"/>
      <c r="B24" s="83"/>
      <c r="C24" s="83"/>
      <c r="D24" s="84"/>
      <c r="E24" s="84"/>
      <c r="F24" s="85"/>
      <c r="G24" s="86"/>
      <c r="H24" s="87"/>
      <c r="I24" s="87"/>
      <c r="J24" s="95"/>
    </row>
    <row r="25" s="4" customFormat="1" ht="21" customHeight="1" spans="1:10">
      <c r="A25" s="88" t="s">
        <v>60</v>
      </c>
      <c r="B25" s="88"/>
      <c r="C25" s="88"/>
      <c r="D25" s="88"/>
      <c r="E25" s="88"/>
      <c r="F25" s="88"/>
      <c r="G25" s="88"/>
      <c r="H25" s="89">
        <f>SUM(H14:H24)+H7</f>
        <v>100</v>
      </c>
      <c r="I25" s="89">
        <f>SUM(I14:I24)+J7</f>
        <v>90</v>
      </c>
      <c r="J25" s="96" t="s">
        <v>21</v>
      </c>
    </row>
    <row r="26" ht="208" customHeight="1" spans="1:10">
      <c r="A26" s="90" t="s">
        <v>61</v>
      </c>
      <c r="B26" s="54"/>
      <c r="C26" s="54"/>
      <c r="D26" s="54"/>
      <c r="E26" s="53"/>
      <c r="F26" s="53"/>
      <c r="G26" s="54"/>
      <c r="H26" s="54"/>
      <c r="I26" s="53"/>
      <c r="J26" s="54"/>
    </row>
  </sheetData>
  <mergeCells count="61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20:G20"/>
    <mergeCell ref="A25:G25"/>
    <mergeCell ref="A26:J26"/>
    <mergeCell ref="A11:A12"/>
    <mergeCell ref="A13:A24"/>
    <mergeCell ref="B14:B20"/>
    <mergeCell ref="B21:B22"/>
    <mergeCell ref="B23:B24"/>
    <mergeCell ref="C14:C15"/>
    <mergeCell ref="C16:C17"/>
    <mergeCell ref="C18:C19"/>
    <mergeCell ref="C21:C22"/>
    <mergeCell ref="C23:C24"/>
    <mergeCell ref="D14:D15"/>
    <mergeCell ref="D16:D17"/>
    <mergeCell ref="D18:D19"/>
    <mergeCell ref="D21:D22"/>
    <mergeCell ref="D23:D24"/>
    <mergeCell ref="E14:E15"/>
    <mergeCell ref="E16:E17"/>
    <mergeCell ref="E18:E19"/>
    <mergeCell ref="E21:E22"/>
    <mergeCell ref="E23:E24"/>
    <mergeCell ref="H14:H15"/>
    <mergeCell ref="H16:H17"/>
    <mergeCell ref="H18:H19"/>
    <mergeCell ref="H21:H22"/>
    <mergeCell ref="H23:H24"/>
    <mergeCell ref="I14:I15"/>
    <mergeCell ref="I16:I17"/>
    <mergeCell ref="I18:I19"/>
    <mergeCell ref="I21:I22"/>
    <mergeCell ref="I23:I24"/>
    <mergeCell ref="J14:J15"/>
    <mergeCell ref="J16:J17"/>
    <mergeCell ref="J18:J19"/>
    <mergeCell ref="J21:J22"/>
    <mergeCell ref="J23:J24"/>
    <mergeCell ref="F23:G24"/>
    <mergeCell ref="F18:G19"/>
    <mergeCell ref="F14:G15"/>
    <mergeCell ref="F16:G17"/>
    <mergeCell ref="F21:G22"/>
    <mergeCell ref="A6:C10"/>
  </mergeCells>
  <printOptions horizontalCentered="1"/>
  <pageMargins left="0.393055555555556" right="0.393055555555556" top="0.590277777777778" bottom="0.590277777777778" header="0.314583333333333" footer="0.393055555555556"/>
  <pageSetup paperSize="9" scale="86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view="pageBreakPreview" zoomScaleNormal="100" topLeftCell="A11" workbookViewId="0">
      <selection activeCell="A26" sqref="A26:J26"/>
    </sheetView>
  </sheetViews>
  <sheetFormatPr defaultColWidth="9" defaultRowHeight="13.5"/>
  <cols>
    <col min="1" max="1" width="4" style="6" customWidth="1"/>
    <col min="2" max="2" width="8.7787610619469" style="6" customWidth="1"/>
    <col min="3" max="3" width="13.5575221238938" style="6" customWidth="1"/>
    <col min="4" max="4" width="19.5575221238938" style="6" customWidth="1"/>
    <col min="5" max="5" width="9.7787610619469" style="7" customWidth="1"/>
    <col min="6" max="6" width="9.66371681415929" style="7" customWidth="1"/>
    <col min="7" max="7" width="11.7256637168142" style="6" customWidth="1"/>
    <col min="8" max="8" width="6.7787610619469" style="6" customWidth="1"/>
    <col min="9" max="9" width="7.88495575221239" style="7" customWidth="1"/>
    <col min="10" max="10" width="14.212389380531" style="6" customWidth="1"/>
  </cols>
  <sheetData>
    <row r="1" ht="15.75" customHeight="1" spans="1:10">
      <c r="A1" s="8" t="s">
        <v>62</v>
      </c>
      <c r="B1" s="8"/>
      <c r="C1" s="8"/>
      <c r="D1" s="8"/>
      <c r="E1" s="9"/>
      <c r="F1" s="9"/>
      <c r="G1" s="8"/>
      <c r="H1" s="8"/>
      <c r="I1" s="9"/>
      <c r="J1" s="8"/>
    </row>
    <row r="2" ht="20.25" spans="1:10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2</v>
      </c>
      <c r="B4" s="12"/>
      <c r="C4" s="12"/>
      <c r="D4" s="12" t="s">
        <v>3</v>
      </c>
      <c r="E4" s="12"/>
      <c r="F4" s="12"/>
      <c r="G4" s="12"/>
      <c r="H4" s="12"/>
      <c r="I4" s="12"/>
      <c r="J4" s="12"/>
    </row>
    <row r="5" ht="18.75" customHeight="1" spans="1:10">
      <c r="A5" s="12" t="s">
        <v>4</v>
      </c>
      <c r="B5" s="12"/>
      <c r="C5" s="12"/>
      <c r="D5" s="12" t="s">
        <v>5</v>
      </c>
      <c r="E5" s="12"/>
      <c r="F5" s="12" t="s">
        <v>6</v>
      </c>
      <c r="G5" s="12"/>
      <c r="H5" s="12"/>
      <c r="I5" s="12" t="s">
        <v>7</v>
      </c>
      <c r="J5" s="12"/>
    </row>
    <row r="6" ht="18.75" customHeight="1" spans="1:10">
      <c r="A6" s="12" t="s">
        <v>8</v>
      </c>
      <c r="B6" s="12"/>
      <c r="C6" s="12"/>
      <c r="D6" s="12" t="s">
        <v>9</v>
      </c>
      <c r="E6" s="12"/>
      <c r="F6" s="12" t="s">
        <v>10</v>
      </c>
      <c r="G6" s="12"/>
      <c r="H6" s="12"/>
      <c r="I6" s="12">
        <v>67713805</v>
      </c>
      <c r="J6" s="12"/>
    </row>
    <row r="7" s="2" customFormat="1" ht="27" customHeight="1" spans="1:10">
      <c r="A7" s="12" t="s">
        <v>11</v>
      </c>
      <c r="B7" s="12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</row>
    <row r="8" ht="17.25" customHeight="1" spans="1:10">
      <c r="A8" s="12"/>
      <c r="B8" s="12"/>
      <c r="C8" s="12"/>
      <c r="D8" s="13" t="s">
        <v>18</v>
      </c>
      <c r="E8" s="14">
        <v>84</v>
      </c>
      <c r="F8" s="15">
        <v>84</v>
      </c>
      <c r="G8" s="12">
        <v>84</v>
      </c>
      <c r="H8" s="16">
        <v>10</v>
      </c>
      <c r="I8" s="49">
        <f t="shared" ref="I8:I11" si="0">G8/F8</f>
        <v>1</v>
      </c>
      <c r="J8" s="49">
        <f>H8*I8</f>
        <v>10</v>
      </c>
    </row>
    <row r="9" ht="17.25" customHeight="1" spans="1:10">
      <c r="A9" s="12"/>
      <c r="B9" s="12"/>
      <c r="C9" s="12"/>
      <c r="D9" s="17" t="s">
        <v>19</v>
      </c>
      <c r="E9" s="14">
        <v>84</v>
      </c>
      <c r="F9" s="15">
        <v>84</v>
      </c>
      <c r="G9" s="12">
        <v>84</v>
      </c>
      <c r="H9" s="16" t="s">
        <v>21</v>
      </c>
      <c r="I9" s="49">
        <f t="shared" si="0"/>
        <v>1</v>
      </c>
      <c r="J9" s="16" t="s">
        <v>21</v>
      </c>
    </row>
    <row r="10" ht="17.25" customHeight="1" spans="1:10">
      <c r="A10" s="12"/>
      <c r="B10" s="12"/>
      <c r="C10" s="12"/>
      <c r="D10" s="18" t="s">
        <v>20</v>
      </c>
      <c r="E10" s="14"/>
      <c r="F10" s="15"/>
      <c r="G10" s="12"/>
      <c r="H10" s="16" t="s">
        <v>21</v>
      </c>
      <c r="I10" s="49" t="e">
        <f t="shared" si="0"/>
        <v>#DIV/0!</v>
      </c>
      <c r="J10" s="16" t="s">
        <v>21</v>
      </c>
    </row>
    <row r="11" ht="17.25" customHeight="1" spans="1:10">
      <c r="A11" s="12"/>
      <c r="B11" s="12"/>
      <c r="C11" s="12"/>
      <c r="D11" s="17" t="s">
        <v>22</v>
      </c>
      <c r="E11" s="12"/>
      <c r="F11" s="12"/>
      <c r="G11" s="19"/>
      <c r="H11" s="20" t="s">
        <v>21</v>
      </c>
      <c r="I11" s="49" t="e">
        <f t="shared" si="0"/>
        <v>#DIV/0!</v>
      </c>
      <c r="J11" s="20" t="s">
        <v>21</v>
      </c>
    </row>
    <row r="12" ht="21" customHeight="1" spans="1:10">
      <c r="A12" s="12" t="s">
        <v>23</v>
      </c>
      <c r="B12" s="12" t="s">
        <v>24</v>
      </c>
      <c r="C12" s="12"/>
      <c r="D12" s="12"/>
      <c r="E12" s="12"/>
      <c r="F12" s="12" t="s">
        <v>25</v>
      </c>
      <c r="G12" s="12"/>
      <c r="H12" s="12"/>
      <c r="I12" s="12"/>
      <c r="J12" s="12"/>
    </row>
    <row r="13" ht="81.75" customHeight="1" spans="1:10">
      <c r="A13" s="19"/>
      <c r="B13" s="21" t="s">
        <v>26</v>
      </c>
      <c r="C13" s="22"/>
      <c r="D13" s="22"/>
      <c r="E13" s="23"/>
      <c r="F13" s="24" t="s">
        <v>27</v>
      </c>
      <c r="G13" s="25"/>
      <c r="H13" s="25"/>
      <c r="I13" s="25"/>
      <c r="J13" s="50"/>
    </row>
    <row r="14" s="3" customFormat="1" ht="32.25" customHeight="1" spans="1:10">
      <c r="A14" s="12" t="s">
        <v>28</v>
      </c>
      <c r="B14" s="12" t="s">
        <v>29</v>
      </c>
      <c r="C14" s="12" t="s">
        <v>30</v>
      </c>
      <c r="D14" s="12" t="s">
        <v>31</v>
      </c>
      <c r="E14" s="12" t="s">
        <v>32</v>
      </c>
      <c r="F14" s="26" t="s">
        <v>33</v>
      </c>
      <c r="G14" s="27"/>
      <c r="H14" s="26" t="s">
        <v>15</v>
      </c>
      <c r="I14" s="12" t="s">
        <v>17</v>
      </c>
      <c r="J14" s="12" t="s">
        <v>34</v>
      </c>
    </row>
    <row r="15" s="4" customFormat="1" ht="19.5" customHeight="1" spans="1:10">
      <c r="A15" s="12"/>
      <c r="B15" s="28" t="s">
        <v>63</v>
      </c>
      <c r="C15" s="29" t="s">
        <v>64</v>
      </c>
      <c r="D15" s="29" t="s">
        <v>37</v>
      </c>
      <c r="E15" s="29" t="s">
        <v>38</v>
      </c>
      <c r="F15" s="30" t="s">
        <v>38</v>
      </c>
      <c r="G15" s="31"/>
      <c r="H15" s="32">
        <v>20</v>
      </c>
      <c r="I15" s="32">
        <v>20</v>
      </c>
      <c r="J15" s="41"/>
    </row>
    <row r="16" s="4" customFormat="1" ht="19.5" customHeight="1" spans="1:10">
      <c r="A16" s="12"/>
      <c r="B16" s="33"/>
      <c r="C16" s="34"/>
      <c r="D16" s="34"/>
      <c r="E16" s="34"/>
      <c r="F16" s="35"/>
      <c r="G16" s="36"/>
      <c r="H16" s="37"/>
      <c r="I16" s="37"/>
      <c r="J16" s="44"/>
    </row>
    <row r="17" s="4" customFormat="1" ht="19.5" customHeight="1" spans="1:10">
      <c r="A17" s="12"/>
      <c r="B17" s="33"/>
      <c r="C17" s="29" t="s">
        <v>39</v>
      </c>
      <c r="D17" s="29" t="s">
        <v>40</v>
      </c>
      <c r="E17" s="29" t="s">
        <v>41</v>
      </c>
      <c r="F17" s="30" t="s">
        <v>42</v>
      </c>
      <c r="G17" s="31"/>
      <c r="H17" s="32">
        <v>20</v>
      </c>
      <c r="I17" s="32">
        <v>18</v>
      </c>
      <c r="J17" s="41" t="s">
        <v>43</v>
      </c>
    </row>
    <row r="18" s="4" customFormat="1" ht="19.5" customHeight="1" spans="1:10">
      <c r="A18" s="12"/>
      <c r="B18" s="33"/>
      <c r="C18" s="34"/>
      <c r="D18" s="34"/>
      <c r="E18" s="34"/>
      <c r="F18" s="35"/>
      <c r="G18" s="36"/>
      <c r="H18" s="37"/>
      <c r="I18" s="37"/>
      <c r="J18" s="44"/>
    </row>
    <row r="19" s="4" customFormat="1" ht="19.5" customHeight="1" spans="1:10">
      <c r="A19" s="12"/>
      <c r="B19" s="33"/>
      <c r="C19" s="29" t="s">
        <v>65</v>
      </c>
      <c r="D19" s="29" t="s">
        <v>45</v>
      </c>
      <c r="E19" s="29" t="s">
        <v>46</v>
      </c>
      <c r="F19" s="30" t="s">
        <v>47</v>
      </c>
      <c r="G19" s="31"/>
      <c r="H19" s="32">
        <v>10</v>
      </c>
      <c r="I19" s="32">
        <v>10</v>
      </c>
      <c r="J19" s="41"/>
    </row>
    <row r="20" s="4" customFormat="1" ht="19.5" customHeight="1" spans="1:10">
      <c r="A20" s="12"/>
      <c r="B20" s="33"/>
      <c r="C20" s="34"/>
      <c r="D20" s="34"/>
      <c r="E20" s="34"/>
      <c r="F20" s="35"/>
      <c r="G20" s="36"/>
      <c r="H20" s="37"/>
      <c r="I20" s="37"/>
      <c r="J20" s="44"/>
    </row>
    <row r="21" s="4" customFormat="1" ht="19.5" customHeight="1" spans="1:10">
      <c r="A21" s="12"/>
      <c r="B21" s="38" t="s">
        <v>66</v>
      </c>
      <c r="C21" s="29" t="s">
        <v>67</v>
      </c>
      <c r="D21" s="29" t="s">
        <v>53</v>
      </c>
      <c r="E21" s="29" t="s">
        <v>41</v>
      </c>
      <c r="F21" s="39" t="s">
        <v>54</v>
      </c>
      <c r="G21" s="40"/>
      <c r="H21" s="41">
        <v>30</v>
      </c>
      <c r="I21" s="41">
        <v>25</v>
      </c>
      <c r="J21" s="41" t="s">
        <v>43</v>
      </c>
    </row>
    <row r="22" s="4" customFormat="1" ht="19.5" customHeight="1" spans="1:10">
      <c r="A22" s="12"/>
      <c r="B22" s="38"/>
      <c r="C22" s="34"/>
      <c r="D22" s="34"/>
      <c r="E22" s="34"/>
      <c r="F22" s="42"/>
      <c r="G22" s="43"/>
      <c r="H22" s="44"/>
      <c r="I22" s="44"/>
      <c r="J22" s="44"/>
    </row>
    <row r="23" s="4" customFormat="1" ht="19.5" customHeight="1" spans="1:10">
      <c r="A23" s="12"/>
      <c r="B23" s="28" t="s">
        <v>55</v>
      </c>
      <c r="C23" s="28" t="s">
        <v>68</v>
      </c>
      <c r="D23" s="29" t="s">
        <v>57</v>
      </c>
      <c r="E23" s="29" t="s">
        <v>69</v>
      </c>
      <c r="F23" s="30" t="s">
        <v>59</v>
      </c>
      <c r="G23" s="31"/>
      <c r="H23" s="41">
        <v>10</v>
      </c>
      <c r="I23" s="41">
        <v>7</v>
      </c>
      <c r="J23" s="41" t="s">
        <v>43</v>
      </c>
    </row>
    <row r="24" s="5" customFormat="1" ht="19.5" customHeight="1" spans="1:10">
      <c r="A24" s="12"/>
      <c r="B24" s="45"/>
      <c r="C24" s="45"/>
      <c r="D24" s="34"/>
      <c r="E24" s="34"/>
      <c r="F24" s="35"/>
      <c r="G24" s="36"/>
      <c r="H24" s="44"/>
      <c r="I24" s="44"/>
      <c r="J24" s="44"/>
    </row>
    <row r="25" s="4" customFormat="1" ht="21" customHeight="1" spans="1:10">
      <c r="A25" s="46" t="s">
        <v>60</v>
      </c>
      <c r="B25" s="46"/>
      <c r="C25" s="46"/>
      <c r="D25" s="46"/>
      <c r="E25" s="46"/>
      <c r="F25" s="46"/>
      <c r="G25" s="46"/>
      <c r="H25" s="46">
        <f>SUM(H15:H24)+H8</f>
        <v>100</v>
      </c>
      <c r="I25" s="46">
        <f>SUM(I15:I24)+J8</f>
        <v>90</v>
      </c>
      <c r="J25" s="51" t="s">
        <v>21</v>
      </c>
    </row>
    <row r="26" ht="120" customHeight="1" spans="1:10">
      <c r="A26" s="47" t="s">
        <v>70</v>
      </c>
      <c r="B26" s="47"/>
      <c r="C26" s="47"/>
      <c r="D26" s="47"/>
      <c r="E26" s="48"/>
      <c r="F26" s="48"/>
      <c r="G26" s="47"/>
      <c r="H26" s="47"/>
      <c r="I26" s="48"/>
      <c r="J26" s="47"/>
    </row>
  </sheetData>
  <mergeCells count="61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A25:G25"/>
    <mergeCell ref="A26:J26"/>
    <mergeCell ref="A12:A13"/>
    <mergeCell ref="A14:A24"/>
    <mergeCell ref="B15:B20"/>
    <mergeCell ref="B21:B22"/>
    <mergeCell ref="B23:B24"/>
    <mergeCell ref="C15:C16"/>
    <mergeCell ref="C17:C18"/>
    <mergeCell ref="C19:C20"/>
    <mergeCell ref="C21:C22"/>
    <mergeCell ref="C23:C24"/>
    <mergeCell ref="D15:D16"/>
    <mergeCell ref="D17:D18"/>
    <mergeCell ref="D19:D20"/>
    <mergeCell ref="D21:D22"/>
    <mergeCell ref="D23:D24"/>
    <mergeCell ref="E15:E16"/>
    <mergeCell ref="E17:E18"/>
    <mergeCell ref="E19:E20"/>
    <mergeCell ref="E21:E22"/>
    <mergeCell ref="E23:E24"/>
    <mergeCell ref="H15:H16"/>
    <mergeCell ref="H17:H18"/>
    <mergeCell ref="H19:H20"/>
    <mergeCell ref="H21:H22"/>
    <mergeCell ref="H23:H24"/>
    <mergeCell ref="I15:I16"/>
    <mergeCell ref="I17:I18"/>
    <mergeCell ref="I19:I20"/>
    <mergeCell ref="I21:I22"/>
    <mergeCell ref="I23:I24"/>
    <mergeCell ref="J15:J16"/>
    <mergeCell ref="J17:J18"/>
    <mergeCell ref="J19:J20"/>
    <mergeCell ref="J21:J22"/>
    <mergeCell ref="J23:J24"/>
    <mergeCell ref="A7:C11"/>
    <mergeCell ref="F15:G16"/>
    <mergeCell ref="F17:G18"/>
    <mergeCell ref="F19:G20"/>
    <mergeCell ref="F21:G22"/>
    <mergeCell ref="F23:G24"/>
  </mergeCells>
  <pageMargins left="0.75" right="0.75" top="1" bottom="1" header="0.5" footer="0.5"/>
  <pageSetup paperSize="9" scale="83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DP</cp:lastModifiedBy>
  <dcterms:created xsi:type="dcterms:W3CDTF">2019-04-10T10:20:00Z</dcterms:created>
  <dcterms:modified xsi:type="dcterms:W3CDTF">2023-06-25T05:51:24Z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EA63E2EE524C47138736D27F8F740315_13</vt:lpwstr>
  </property>
</Properties>
</file>