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660"/>
  </bookViews>
  <sheets>
    <sheet name="项目支出绩效自评表" sheetId="1" r:id="rId1"/>
  </sheets>
  <calcPr calcId="144525"/>
</workbook>
</file>

<file path=xl/sharedStrings.xml><?xml version="1.0" encoding="utf-8"?>
<sst xmlns="http://schemas.openxmlformats.org/spreadsheetml/2006/main" count="101" uniqueCount="83">
  <si>
    <t>项目支出绩效自评表</t>
  </si>
  <si>
    <t>（2022年度）</t>
  </si>
  <si>
    <t>项目名称</t>
  </si>
  <si>
    <t>妇女儿童公益服务项目</t>
  </si>
  <si>
    <t>主管部门</t>
  </si>
  <si>
    <t>北京市妇女联合会</t>
  </si>
  <si>
    <t>实施单位</t>
  </si>
  <si>
    <t>北京市妇女儿童服务中心</t>
  </si>
  <si>
    <t>项目负责人</t>
  </si>
  <si>
    <t>何霞</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</si>
  <si>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</si>
  <si>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</si>
  <si>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</si>
  <si>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</si>
  <si>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</si>
  <si>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</si>
  <si>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</si>
  <si>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</si>
  <si>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</si>
  <si>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</si>
  <si>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</si>
  <si>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</si>
  <si>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</si>
  <si>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</si>
  <si>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</si>
  <si>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</si>
  <si>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1、工作队伍建设：北京妇女儿童中心人才队伍能力素质提升培训，提升全市妇儿中心系统工作人员的社会服务能力与水平。 
2、活动阵地建设：家庭成长中心软装配饰设计制作。
3、服务资源建设：面向女科技工作者、女医务工作者、女教育工作者、女企业家、新业态新就业群体女性等广大群体，开展身心修养、心理减压、文化艺术、强体健身等菜单式特色服务，激励广大女性巾帼建新功、奋斗新征程；在“双减”及“三孩”政策背景下，联动科研、高校、文化博物馆、教育机构、高科技企业等社会资源，面向0-3岁及学龄前儿童家庭，开展家庭育儿指导、女童科技社团、爱眼防护体验、安全体验、德育美育课程、权益维护宣传等服务，推动形成生育友好的社会环境。 
4、规范化建设：16个公益童书馆借阅系统使用及技术支持、破损图书设备维护、图书盘库服务等；项目管理系统技术运维等。</t>
  </si>
  <si>
    <t>1、工作队伍建设：对全市妇儿中心系统人员进行为期2天的线上培训，提升北京妇女儿童中心人才队伍能力素质。 
2、活动阵地建设：按照项目预算完成家庭成长中心软装配饰设计制作。 
3、服务资源建设：面向首都不同行业女性，依托妇女之家线上线下课程资源，开展文化素养方面的女性学苑课堂。面向首都广大儿童家庭，以线上方式开展“向阳成长 童心向党”暑期儿童关爱公益服务小课堂，让孩子们度过一个健康快乐、丰富多彩、有意义的暑期生活，以最佳的姿态迎接党的二十大胜利召开。
4、规范化建设：完成16个公益童书馆借阅系统使用及技术支持、破损图书设备维护、70408册图书206件设备进行盘库等；项目管理系统技术运维等。围绕妇女儿童开展80场活动服务2620人次，全年活动媒体进行宣传报导5次；提高市区两级中心及服务机构工作效率。</t>
  </si>
  <si>
    <t>绩
效
指
标</t>
  </si>
  <si>
    <t>一级指标</t>
  </si>
  <si>
    <t>二级指标</t>
  </si>
  <si>
    <t>三级指标</t>
  </si>
  <si>
    <t>年度指标值</t>
  </si>
  <si>
    <t>实际完成值</t>
  </si>
  <si>
    <t>偏差原因分析及
改进措施</t>
  </si>
  <si>
    <t>产
出
指
标
（50分）</t>
  </si>
  <si>
    <t>数量指标
（18分）</t>
  </si>
  <si>
    <t>公益童书馆盘库</t>
  </si>
  <si>
    <t>16个</t>
  </si>
  <si>
    <t>＞200件</t>
  </si>
  <si>
    <t>206件</t>
  </si>
  <si>
    <t>＞7万册</t>
  </si>
  <si>
    <t>70408册</t>
  </si>
  <si>
    <t>活动场次</t>
  </si>
  <si>
    <t>≥75场</t>
  </si>
  <si>
    <t>80场</t>
  </si>
  <si>
    <t>服务人次</t>
  </si>
  <si>
    <t>≥2200人次</t>
  </si>
  <si>
    <t>2620人次</t>
  </si>
  <si>
    <t>培训</t>
  </si>
  <si>
    <t>2场</t>
  </si>
  <si>
    <t>2天</t>
  </si>
  <si>
    <t>质量指标
（12分）</t>
  </si>
  <si>
    <t>公益童书馆借阅系统</t>
  </si>
  <si>
    <t>1年</t>
  </si>
  <si>
    <t>活动媒体报道次数</t>
  </si>
  <si>
    <t>≥5次</t>
  </si>
  <si>
    <t>5次</t>
  </si>
  <si>
    <t>公益童书馆固定资产</t>
  </si>
  <si>
    <t>时效指标
（10分）</t>
  </si>
  <si>
    <t>支出按计划进行</t>
  </si>
  <si>
    <t>11月</t>
  </si>
  <si>
    <t>完成活动时间</t>
  </si>
  <si>
    <t>成本指标
（10分）</t>
  </si>
  <si>
    <t>培训班人均成本</t>
  </si>
  <si>
    <t>≤300元/天</t>
  </si>
  <si>
    <t>255元/天</t>
  </si>
  <si>
    <t>预算控制数</t>
  </si>
  <si>
    <t>≤47.9144万元</t>
  </si>
  <si>
    <t>46.13837万元</t>
  </si>
  <si>
    <t>效益
指标
（30分）</t>
  </si>
  <si>
    <t>社会效益指标（30分）</t>
  </si>
  <si>
    <t>人才队伍能力素质</t>
  </si>
  <si>
    <t>优良中低差</t>
  </si>
  <si>
    <t>人才队伍能力素质增强</t>
  </si>
  <si>
    <t>服务活动规范化</t>
  </si>
  <si>
    <t>服务活动逐渐规范化</t>
  </si>
  <si>
    <t>满意度指标
（10分）</t>
  </si>
  <si>
    <t>服务对象满意度指标（10分）</t>
  </si>
  <si>
    <t>服务对象满意度</t>
  </si>
  <si>
    <t>≥85%</t>
  </si>
  <si>
    <t>总分</t>
  </si>
  <si>
    <r>
      <rPr>
        <b/>
        <sz val="11"/>
        <color rgb="FF000000"/>
        <rFont val="宋体"/>
        <charset val="134"/>
      </rPr>
      <t>专家意见及建议：</t>
    </r>
    <r>
      <rPr>
        <sz val="11"/>
        <color rgb="FF000000"/>
        <rFont val="宋体"/>
        <charset val="134"/>
      </rPr>
      <t xml:space="preserve">
问题：
1、项目活动数量和种类较多，大部分采用委托业务的形式完成，缺乏整体的规划和管理。
2、项目绩效指标与项目内容不够对应，如产出质量指标为“公益童书馆借阅系统1年”“活动每天报道次数≥5次”等与现有数量指标不对应，不易评价考核；同时项目涉及培训的工作，但质量指标中未体现培训的质量要求和标准；数量指标建议按照不同受众人群来设定。
3、项目相关满意度调查样本量待提高，目前调查工作以10%左右的比例抽取，样本量较少。
建议：
1、建议项目做好整体的规划和实施方案编制，加强对受托方的管理，保证项目的实施质量和效果。
2、建议重视项目的满意度调查，各个子项目针对各自的项目内容和下一步规划对服务对象做满意度调查并分析总结结果，以便于更好的指导下一步的工作。
3、建议严格执行财政资金使用管理规定，规范项目申报执行实施的全流程，提高财政资金使用效能。</t>
    </r>
  </si>
</sst>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_ * #,##0.000000_ ;_ * \-#,##0.000000_ ;_ * &quot;-&quot;??????_ ;_ @_ "/>
    <numFmt numFmtId="178" formatCode="0_);[Red]\(0\)"/>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11" fillId="9" borderId="0" applyNumberFormat="0" applyBorder="0" applyAlignment="0" applyProtection="0">
      <alignment vertical="center"/>
    </xf>
    <xf numFmtId="0" fontId="14" fillId="0" borderId="11" applyNumberFormat="0" applyFill="0" applyAlignment="0" applyProtection="0">
      <alignment vertical="center"/>
    </xf>
    <xf numFmtId="0" fontId="11" fillId="10" borderId="0" applyNumberFormat="0" applyBorder="0" applyAlignment="0" applyProtection="0">
      <alignment vertical="center"/>
    </xf>
    <xf numFmtId="0" fontId="20" fillId="11" borderId="12" applyNumberFormat="0" applyAlignment="0" applyProtection="0">
      <alignment vertical="center"/>
    </xf>
    <xf numFmtId="0" fontId="21" fillId="11" borderId="8" applyNumberFormat="0" applyAlignment="0" applyProtection="0">
      <alignment vertical="center"/>
    </xf>
    <xf numFmtId="0" fontId="22" fillId="12" borderId="13"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7" fillId="0" borderId="0"/>
  </cellStyleXfs>
  <cellXfs count="55">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7" fontId="4" fillId="0" borderId="1" xfId="8" applyNumberFormat="1" applyFont="1" applyBorder="1" applyAlignment="1">
      <alignment horizontal="center" vertical="center" wrapText="1"/>
    </xf>
    <xf numFmtId="177" fontId="4" fillId="0" borderId="1" xfId="8" applyNumberFormat="1" applyFont="1" applyFill="1" applyBorder="1" applyAlignment="1">
      <alignment horizontal="center" vertical="center" wrapText="1"/>
    </xf>
    <xf numFmtId="177" fontId="4" fillId="0" borderId="1" xfId="0" applyNumberFormat="1" applyFont="1" applyBorder="1" applyAlignment="1">
      <alignment horizontal="center" vertical="center" wrapText="1"/>
    </xf>
    <xf numFmtId="176" fontId="4" fillId="0" borderId="1" xfId="11" applyNumberFormat="1" applyFont="1" applyFill="1" applyBorder="1" applyAlignment="1">
      <alignment horizontal="center" vertical="center" wrapText="1"/>
    </xf>
    <xf numFmtId="0" fontId="4" fillId="0" borderId="2" xfId="0" applyFont="1" applyBorder="1" applyAlignment="1">
      <alignment horizontal="center" vertical="center" wrapText="1"/>
    </xf>
    <xf numFmtId="43" fontId="4" fillId="0" borderId="1" xfId="8" applyFont="1" applyBorder="1" applyAlignment="1">
      <alignment horizontal="center" vertical="center" wrapText="1"/>
    </xf>
    <xf numFmtId="43" fontId="4" fillId="0" borderId="1" xfId="8" applyFont="1" applyFill="1" applyBorder="1" applyAlignment="1">
      <alignment horizontal="center" vertical="center" wrapText="1"/>
    </xf>
    <xf numFmtId="178" fontId="4" fillId="0" borderId="1" xfId="11" applyNumberFormat="1" applyFont="1" applyFill="1" applyBorder="1" applyAlignment="1">
      <alignment horizontal="center" vertical="center" wrapText="1"/>
    </xf>
    <xf numFmtId="0" fontId="4" fillId="0" borderId="1" xfId="0" applyFont="1" applyBorder="1" applyAlignment="1">
      <alignment vertical="center" wrapText="1"/>
    </xf>
    <xf numFmtId="178" fontId="4" fillId="0" borderId="1"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10" fontId="4" fillId="0" borderId="1" xfId="8" applyNumberFormat="1" applyFont="1" applyFill="1" applyBorder="1" applyAlignment="1">
      <alignment horizontal="center" vertical="center" wrapText="1"/>
    </xf>
    <xf numFmtId="176" fontId="4" fillId="0" borderId="1" xfId="8" applyNumberFormat="1" applyFont="1" applyBorder="1" applyAlignment="1">
      <alignment horizontal="center" vertical="center" wrapText="1"/>
    </xf>
    <xf numFmtId="178" fontId="4" fillId="0" borderId="1" xfId="11"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0" fontId="4" fillId="0" borderId="4" xfId="0" applyFont="1" applyFill="1" applyBorder="1" applyAlignment="1">
      <alignment horizontal="left"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1"/>
  <sheetViews>
    <sheetView tabSelected="1" view="pageBreakPreview" zoomScale="70" zoomScaleNormal="100" topLeftCell="A2" workbookViewId="0">
      <selection activeCell="B12" sqref="$A12:$XFD12"/>
    </sheetView>
  </sheetViews>
  <sheetFormatPr defaultColWidth="9" defaultRowHeight="13.5"/>
  <cols>
    <col min="1" max="1" width="4" style="5" customWidth="1"/>
    <col min="2" max="2" width="11.6194690265487" style="5" customWidth="1"/>
    <col min="3" max="3" width="15.4513274336283" style="5" customWidth="1"/>
    <col min="4" max="4" width="19.5575221238938" style="6" customWidth="1"/>
    <col min="5" max="5" width="13.3362831858407" style="6" customWidth="1"/>
    <col min="6" max="6" width="12.6637168141593" style="6" customWidth="1"/>
    <col min="7" max="7" width="14" style="5" customWidth="1"/>
    <col min="8" max="8" width="8.88495575221239" style="7" customWidth="1"/>
    <col min="9" max="9" width="7.88495575221239" style="7" customWidth="1"/>
    <col min="10" max="10" width="22.2566371681416" style="5" customWidth="1"/>
  </cols>
  <sheetData>
    <row r="1" ht="20.25" spans="1:10">
      <c r="A1" s="8" t="s">
        <v>0</v>
      </c>
      <c r="B1" s="8"/>
      <c r="C1" s="8"/>
      <c r="D1" s="8"/>
      <c r="E1" s="8"/>
      <c r="F1" s="8"/>
      <c r="G1" s="8"/>
      <c r="H1" s="9"/>
      <c r="I1" s="9"/>
      <c r="J1" s="8"/>
    </row>
    <row r="2" s="1" customFormat="1" ht="17.25" customHeight="1" spans="1:10">
      <c r="A2" s="10" t="s">
        <v>1</v>
      </c>
      <c r="B2" s="10"/>
      <c r="C2" s="10"/>
      <c r="D2" s="10"/>
      <c r="E2" s="10"/>
      <c r="F2" s="10"/>
      <c r="G2" s="10"/>
      <c r="H2" s="11"/>
      <c r="I2" s="11"/>
      <c r="J2" s="10"/>
    </row>
    <row r="3" ht="18.75" customHeight="1" spans="1:10">
      <c r="A3" s="12" t="s">
        <v>2</v>
      </c>
      <c r="B3" s="12"/>
      <c r="C3" s="12"/>
      <c r="D3" s="12" t="s">
        <v>3</v>
      </c>
      <c r="E3" s="12"/>
      <c r="F3" s="12"/>
      <c r="G3" s="12"/>
      <c r="H3" s="13"/>
      <c r="I3" s="13"/>
      <c r="J3" s="12"/>
    </row>
    <row r="4" ht="18.75" customHeight="1" spans="1:10">
      <c r="A4" s="12" t="s">
        <v>4</v>
      </c>
      <c r="B4" s="12"/>
      <c r="C4" s="12"/>
      <c r="D4" s="12" t="s">
        <v>5</v>
      </c>
      <c r="E4" s="12"/>
      <c r="F4" s="12" t="s">
        <v>6</v>
      </c>
      <c r="G4" s="12"/>
      <c r="H4" s="13"/>
      <c r="I4" s="13" t="s">
        <v>7</v>
      </c>
      <c r="J4" s="12"/>
    </row>
    <row r="5" ht="18.75" customHeight="1" spans="1:10">
      <c r="A5" s="12" t="s">
        <v>8</v>
      </c>
      <c r="B5" s="12"/>
      <c r="C5" s="12"/>
      <c r="D5" s="12" t="s">
        <v>9</v>
      </c>
      <c r="E5" s="12"/>
      <c r="F5" s="12" t="s">
        <v>10</v>
      </c>
      <c r="G5" s="12"/>
      <c r="H5" s="13"/>
      <c r="I5" s="13">
        <v>67769508</v>
      </c>
      <c r="J5" s="12"/>
    </row>
    <row r="6" s="2" customFormat="1" ht="27" customHeight="1" spans="1:10">
      <c r="A6" s="12" t="s">
        <v>11</v>
      </c>
      <c r="B6" s="12"/>
      <c r="C6" s="12"/>
      <c r="D6" s="12"/>
      <c r="E6" s="12" t="s">
        <v>12</v>
      </c>
      <c r="F6" s="12" t="s">
        <v>13</v>
      </c>
      <c r="G6" s="12" t="s">
        <v>14</v>
      </c>
      <c r="H6" s="13" t="s">
        <v>15</v>
      </c>
      <c r="I6" s="13" t="s">
        <v>16</v>
      </c>
      <c r="J6" s="12" t="s">
        <v>17</v>
      </c>
    </row>
    <row r="7" ht="17.25" customHeight="1" spans="1:10">
      <c r="A7" s="12"/>
      <c r="B7" s="12"/>
      <c r="C7" s="12"/>
      <c r="D7" s="12" t="s">
        <v>18</v>
      </c>
      <c r="E7" s="14">
        <v>48</v>
      </c>
      <c r="F7" s="15">
        <v>47.9144</v>
      </c>
      <c r="G7" s="16">
        <v>46.13837</v>
      </c>
      <c r="H7" s="17">
        <v>10</v>
      </c>
      <c r="I7" s="49">
        <f>G7/F7</f>
        <v>0.962933272669594</v>
      </c>
      <c r="J7" s="50">
        <f>H7*I7</f>
        <v>9.62933272669594</v>
      </c>
    </row>
    <row r="8" ht="17.25" customHeight="1" spans="1:10">
      <c r="A8" s="12"/>
      <c r="B8" s="12"/>
      <c r="C8" s="12"/>
      <c r="D8" s="12" t="s">
        <v>19</v>
      </c>
      <c r="E8" s="14">
        <v>48</v>
      </c>
      <c r="F8" s="15">
        <v>47.9144</v>
      </c>
      <c r="G8" s="16">
        <v>46.13837</v>
      </c>
      <c r="H8" s="17">
        <v>10</v>
      </c>
      <c r="I8" s="49">
        <f t="shared" ref="I8:I10" si="0">G8/F8</f>
        <v>0.962933272669594</v>
      </c>
      <c r="J8" s="50">
        <f>H8*I8</f>
        <v>9.62933272669594</v>
      </c>
    </row>
    <row r="9" ht="17.25" customHeight="1" spans="1:10">
      <c r="A9" s="12"/>
      <c r="B9" s="12"/>
      <c r="C9" s="12"/>
      <c r="D9" s="18" t="s">
        <v>20</v>
      </c>
      <c r="E9" s="19"/>
      <c r="F9" s="20"/>
      <c r="G9" s="12"/>
      <c r="H9" s="21" t="s">
        <v>21</v>
      </c>
      <c r="I9" s="21" t="s">
        <v>21</v>
      </c>
      <c r="J9" s="51" t="s">
        <v>21</v>
      </c>
    </row>
    <row r="10" ht="17.25" customHeight="1" spans="1:10">
      <c r="A10" s="12"/>
      <c r="B10" s="12"/>
      <c r="C10" s="12"/>
      <c r="D10" s="12" t="s">
        <v>22</v>
      </c>
      <c r="E10" s="12"/>
      <c r="F10" s="12"/>
      <c r="G10" s="22"/>
      <c r="H10" s="23" t="s">
        <v>21</v>
      </c>
      <c r="I10" s="21" t="s">
        <v>21</v>
      </c>
      <c r="J10" s="52" t="s">
        <v>21</v>
      </c>
    </row>
    <row r="11" ht="21" customHeight="1" spans="1:10">
      <c r="A11" s="12" t="s">
        <v>23</v>
      </c>
      <c r="B11" s="12" t="s">
        <v>24</v>
      </c>
      <c r="C11" s="12"/>
      <c r="D11" s="12"/>
      <c r="E11" s="12"/>
      <c r="F11" s="12" t="s">
        <v>25</v>
      </c>
      <c r="G11" s="12"/>
      <c r="H11" s="13"/>
      <c r="I11" s="13"/>
      <c r="J11" s="12"/>
    </row>
    <row r="12" ht="191" customHeight="1" spans="1:10">
      <c r="A12" s="22"/>
      <c r="B12" s="24" t="s">
        <v>26</v>
      </c>
      <c r="C12" s="25"/>
      <c r="D12" s="26"/>
      <c r="E12" s="27"/>
      <c r="F12" s="28" t="s">
        <v>27</v>
      </c>
      <c r="G12" s="29"/>
      <c r="H12" s="30"/>
      <c r="I12" s="30"/>
      <c r="J12" s="53"/>
    </row>
    <row r="13" s="3" customFormat="1" ht="32.25" customHeight="1" spans="1:10">
      <c r="A13" s="12" t="s">
        <v>28</v>
      </c>
      <c r="B13" s="12" t="s">
        <v>29</v>
      </c>
      <c r="C13" s="12" t="s">
        <v>30</v>
      </c>
      <c r="D13" s="12" t="s">
        <v>31</v>
      </c>
      <c r="E13" s="12" t="s">
        <v>32</v>
      </c>
      <c r="F13" s="18" t="s">
        <v>33</v>
      </c>
      <c r="G13" s="27"/>
      <c r="H13" s="31" t="s">
        <v>15</v>
      </c>
      <c r="I13" s="13" t="s">
        <v>17</v>
      </c>
      <c r="J13" s="12" t="s">
        <v>34</v>
      </c>
    </row>
    <row r="14" s="4" customFormat="1" ht="19.5" customHeight="1" spans="1:10">
      <c r="A14" s="12"/>
      <c r="B14" s="32" t="s">
        <v>35</v>
      </c>
      <c r="C14" s="33" t="s">
        <v>36</v>
      </c>
      <c r="D14" s="34" t="s">
        <v>37</v>
      </c>
      <c r="E14" s="34" t="s">
        <v>38</v>
      </c>
      <c r="F14" s="31" t="s">
        <v>38</v>
      </c>
      <c r="G14" s="35"/>
      <c r="H14" s="36">
        <v>3</v>
      </c>
      <c r="I14" s="36">
        <v>3</v>
      </c>
      <c r="J14" s="22"/>
    </row>
    <row r="15" s="4" customFormat="1" ht="19.5" customHeight="1" spans="1:10">
      <c r="A15" s="12"/>
      <c r="B15" s="37"/>
      <c r="C15" s="38"/>
      <c r="D15" s="34" t="s">
        <v>37</v>
      </c>
      <c r="E15" s="34" t="s">
        <v>39</v>
      </c>
      <c r="F15" s="31" t="s">
        <v>40</v>
      </c>
      <c r="G15" s="35"/>
      <c r="H15" s="36">
        <v>3</v>
      </c>
      <c r="I15" s="36">
        <v>3</v>
      </c>
      <c r="J15" s="22"/>
    </row>
    <row r="16" s="4" customFormat="1" ht="19.5" customHeight="1" spans="1:10">
      <c r="A16" s="12"/>
      <c r="B16" s="37"/>
      <c r="C16" s="38"/>
      <c r="D16" s="34" t="s">
        <v>37</v>
      </c>
      <c r="E16" s="34" t="s">
        <v>41</v>
      </c>
      <c r="F16" s="31" t="s">
        <v>42</v>
      </c>
      <c r="G16" s="35"/>
      <c r="H16" s="36">
        <v>3</v>
      </c>
      <c r="I16" s="36">
        <v>3</v>
      </c>
      <c r="J16" s="22"/>
    </row>
    <row r="17" s="4" customFormat="1" ht="19.5" customHeight="1" spans="1:10">
      <c r="A17" s="12"/>
      <c r="B17" s="37"/>
      <c r="C17" s="38"/>
      <c r="D17" s="34" t="s">
        <v>43</v>
      </c>
      <c r="E17" s="34" t="s">
        <v>44</v>
      </c>
      <c r="F17" s="31" t="s">
        <v>45</v>
      </c>
      <c r="G17" s="35"/>
      <c r="H17" s="36">
        <v>3</v>
      </c>
      <c r="I17" s="36">
        <v>3</v>
      </c>
      <c r="J17" s="22"/>
    </row>
    <row r="18" s="4" customFormat="1" ht="19.5" customHeight="1" spans="1:10">
      <c r="A18" s="12"/>
      <c r="B18" s="37"/>
      <c r="C18" s="38"/>
      <c r="D18" s="34" t="s">
        <v>46</v>
      </c>
      <c r="E18" s="34" t="s">
        <v>47</v>
      </c>
      <c r="F18" s="39" t="s">
        <v>48</v>
      </c>
      <c r="G18" s="40"/>
      <c r="H18" s="36">
        <v>3</v>
      </c>
      <c r="I18" s="36">
        <v>3</v>
      </c>
      <c r="J18" s="22"/>
    </row>
    <row r="19" s="4" customFormat="1" ht="19.5" customHeight="1" spans="1:10">
      <c r="A19" s="12"/>
      <c r="B19" s="37"/>
      <c r="C19" s="38"/>
      <c r="D19" s="34" t="s">
        <v>49</v>
      </c>
      <c r="E19" s="34" t="s">
        <v>50</v>
      </c>
      <c r="F19" s="31" t="s">
        <v>51</v>
      </c>
      <c r="G19" s="35"/>
      <c r="H19" s="36">
        <v>3</v>
      </c>
      <c r="I19" s="36">
        <v>3</v>
      </c>
      <c r="J19" s="22"/>
    </row>
    <row r="20" s="4" customFormat="1" ht="19.5" customHeight="1" spans="1:10">
      <c r="A20" s="12"/>
      <c r="B20" s="37"/>
      <c r="C20" s="33" t="s">
        <v>52</v>
      </c>
      <c r="D20" s="34" t="s">
        <v>53</v>
      </c>
      <c r="E20" s="34" t="s">
        <v>54</v>
      </c>
      <c r="F20" s="31" t="s">
        <v>54</v>
      </c>
      <c r="G20" s="35"/>
      <c r="H20" s="36">
        <v>4</v>
      </c>
      <c r="I20" s="36">
        <v>4</v>
      </c>
      <c r="J20" s="22"/>
    </row>
    <row r="21" s="4" customFormat="1" ht="19.5" customHeight="1" spans="1:10">
      <c r="A21" s="12"/>
      <c r="B21" s="37"/>
      <c r="C21" s="38"/>
      <c r="D21" s="34" t="s">
        <v>55</v>
      </c>
      <c r="E21" s="34" t="s">
        <v>56</v>
      </c>
      <c r="F21" s="39" t="s">
        <v>57</v>
      </c>
      <c r="G21" s="40"/>
      <c r="H21" s="36">
        <v>4</v>
      </c>
      <c r="I21" s="36">
        <v>4</v>
      </c>
      <c r="J21" s="22"/>
    </row>
    <row r="22" s="4" customFormat="1" ht="19.5" customHeight="1" spans="1:10">
      <c r="A22" s="12"/>
      <c r="B22" s="37"/>
      <c r="C22" s="41"/>
      <c r="D22" s="34" t="s">
        <v>58</v>
      </c>
      <c r="E22" s="34" t="s">
        <v>54</v>
      </c>
      <c r="F22" s="31" t="s">
        <v>54</v>
      </c>
      <c r="G22" s="35"/>
      <c r="H22" s="36">
        <v>4</v>
      </c>
      <c r="I22" s="36">
        <v>4</v>
      </c>
      <c r="J22" s="22"/>
    </row>
    <row r="23" s="4" customFormat="1" ht="19.5" customHeight="1" spans="1:10">
      <c r="A23" s="12"/>
      <c r="B23" s="37"/>
      <c r="C23" s="33" t="s">
        <v>59</v>
      </c>
      <c r="D23" s="34" t="s">
        <v>60</v>
      </c>
      <c r="E23" s="34" t="s">
        <v>61</v>
      </c>
      <c r="F23" s="31" t="s">
        <v>61</v>
      </c>
      <c r="G23" s="35"/>
      <c r="H23" s="36">
        <v>5</v>
      </c>
      <c r="I23" s="36">
        <v>5</v>
      </c>
      <c r="J23" s="22"/>
    </row>
    <row r="24" s="4" customFormat="1" ht="19.5" customHeight="1" spans="1:10">
      <c r="A24" s="12"/>
      <c r="B24" s="37"/>
      <c r="C24" s="38"/>
      <c r="D24" s="34" t="s">
        <v>62</v>
      </c>
      <c r="E24" s="34" t="s">
        <v>61</v>
      </c>
      <c r="F24" s="31" t="s">
        <v>61</v>
      </c>
      <c r="G24" s="35"/>
      <c r="H24" s="36">
        <v>5</v>
      </c>
      <c r="I24" s="36">
        <v>5</v>
      </c>
      <c r="J24" s="22"/>
    </row>
    <row r="25" s="4" customFormat="1" ht="19.5" customHeight="1" spans="1:10">
      <c r="A25" s="12"/>
      <c r="B25" s="37"/>
      <c r="C25" s="33" t="s">
        <v>63</v>
      </c>
      <c r="D25" s="34" t="s">
        <v>64</v>
      </c>
      <c r="E25" s="34" t="s">
        <v>65</v>
      </c>
      <c r="F25" s="31" t="s">
        <v>66</v>
      </c>
      <c r="G25" s="35"/>
      <c r="H25" s="36">
        <v>5</v>
      </c>
      <c r="I25" s="36">
        <v>5</v>
      </c>
      <c r="J25" s="22"/>
    </row>
    <row r="26" s="4" customFormat="1" ht="33" customHeight="1" spans="1:10">
      <c r="A26" s="12"/>
      <c r="B26" s="42"/>
      <c r="C26" s="41"/>
      <c r="D26" s="34" t="s">
        <v>67</v>
      </c>
      <c r="E26" s="34" t="s">
        <v>68</v>
      </c>
      <c r="F26" s="31" t="s">
        <v>69</v>
      </c>
      <c r="G26" s="35"/>
      <c r="H26" s="36">
        <v>5</v>
      </c>
      <c r="I26" s="36">
        <v>5</v>
      </c>
      <c r="J26" s="22"/>
    </row>
    <row r="27" s="4" customFormat="1" ht="29" customHeight="1" spans="1:10">
      <c r="A27" s="12"/>
      <c r="B27" s="37" t="s">
        <v>70</v>
      </c>
      <c r="C27" s="33" t="s">
        <v>71</v>
      </c>
      <c r="D27" s="34" t="s">
        <v>72</v>
      </c>
      <c r="E27" s="34" t="s">
        <v>73</v>
      </c>
      <c r="F27" s="31" t="s">
        <v>74</v>
      </c>
      <c r="G27" s="35"/>
      <c r="H27" s="43">
        <v>15</v>
      </c>
      <c r="I27" s="36">
        <v>12</v>
      </c>
      <c r="J27" s="22"/>
    </row>
    <row r="28" s="4" customFormat="1" ht="29" customHeight="1" spans="1:10">
      <c r="A28" s="12"/>
      <c r="B28" s="37"/>
      <c r="C28" s="41"/>
      <c r="D28" s="34" t="s">
        <v>75</v>
      </c>
      <c r="E28" s="34" t="s">
        <v>73</v>
      </c>
      <c r="F28" s="31" t="s">
        <v>76</v>
      </c>
      <c r="G28" s="35"/>
      <c r="H28" s="43">
        <v>15</v>
      </c>
      <c r="I28" s="43">
        <v>12</v>
      </c>
      <c r="J28" s="22"/>
    </row>
    <row r="29" s="4" customFormat="1" ht="44" customHeight="1" spans="1:10">
      <c r="A29" s="12"/>
      <c r="B29" s="32" t="s">
        <v>77</v>
      </c>
      <c r="C29" s="32" t="s">
        <v>78</v>
      </c>
      <c r="D29" s="34" t="s">
        <v>79</v>
      </c>
      <c r="E29" s="34" t="s">
        <v>80</v>
      </c>
      <c r="F29" s="44">
        <v>0.9</v>
      </c>
      <c r="G29" s="35"/>
      <c r="H29" s="43">
        <v>10</v>
      </c>
      <c r="I29" s="43">
        <v>7</v>
      </c>
      <c r="J29" s="22"/>
    </row>
    <row r="30" s="4" customFormat="1" ht="22.95" customHeight="1" spans="1:10">
      <c r="A30" s="45" t="s">
        <v>81</v>
      </c>
      <c r="B30" s="45"/>
      <c r="C30" s="45"/>
      <c r="D30" s="45"/>
      <c r="E30" s="45"/>
      <c r="F30" s="45"/>
      <c r="G30" s="45"/>
      <c r="H30" s="46">
        <f>SUM(H14:H29)+H7</f>
        <v>100</v>
      </c>
      <c r="I30" s="46">
        <f>SUM(I14:I29)+J7</f>
        <v>90.6293327266959</v>
      </c>
      <c r="J30" s="54" t="s">
        <v>21</v>
      </c>
    </row>
    <row r="31" ht="189" customHeight="1" spans="1:10">
      <c r="A31" s="47" t="s">
        <v>82</v>
      </c>
      <c r="B31" s="48"/>
      <c r="C31" s="48"/>
      <c r="D31" s="12"/>
      <c r="E31" s="12"/>
      <c r="F31" s="12"/>
      <c r="G31" s="48"/>
      <c r="H31" s="13"/>
      <c r="I31" s="13"/>
      <c r="J31" s="48"/>
    </row>
  </sheetData>
  <mergeCells count="45">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6"/>
    <mergeCell ref="B27:B28"/>
    <mergeCell ref="C14:C19"/>
    <mergeCell ref="C20:C22"/>
    <mergeCell ref="C23:C24"/>
    <mergeCell ref="C25:C26"/>
    <mergeCell ref="C27:C28"/>
    <mergeCell ref="A6:C10"/>
  </mergeCells>
  <printOptions horizontalCentered="1"/>
  <pageMargins left="0.196527777777778" right="0.156944444444444" top="0.590277777777778" bottom="0.393055555555556" header="0.314583333333333" footer="0.196527777777778"/>
  <pageSetup paperSize="9" scale="75"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DP</cp:lastModifiedBy>
  <dcterms:created xsi:type="dcterms:W3CDTF">2019-04-10T10:20:00Z</dcterms:created>
  <dcterms:modified xsi:type="dcterms:W3CDTF">2023-06-13T10:19:32Z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8F336C6E10DD4053887D31ADE87B1C10_13</vt:lpwstr>
  </property>
</Properties>
</file>