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5096" windowHeight="9516" tabRatio="892"/>
  </bookViews>
  <sheets>
    <sheet name="项目支出绩效自评表" sheetId="1" r:id="rId1"/>
  </sheets>
  <calcPr calcId="144525"/>
</workbook>
</file>

<file path=xl/calcChain.xml><?xml version="1.0" encoding="utf-8"?>
<calcChain xmlns="http://schemas.openxmlformats.org/spreadsheetml/2006/main">
  <c r="I29" i="1"/>
  <c r="H29"/>
  <c r="J8"/>
  <c r="I8"/>
  <c r="J7"/>
  <c r="I7"/>
</calcChain>
</file>

<file path=xl/sharedStrings.xml><?xml version="1.0" encoding="utf-8"?>
<sst xmlns="http://schemas.openxmlformats.org/spreadsheetml/2006/main" count="98" uniqueCount="85">
  <si>
    <t>项目支出绩效自评表</t>
  </si>
  <si>
    <t>（2022年度）</t>
  </si>
  <si>
    <t>项目名称</t>
  </si>
  <si>
    <t>科技创新巾帼行动</t>
  </si>
  <si>
    <t>主管部门</t>
  </si>
  <si>
    <t>北京市妇女联合会</t>
  </si>
  <si>
    <t>实施单位</t>
  </si>
  <si>
    <t>北京市妇女联合会（本级）</t>
  </si>
  <si>
    <t>项目负责人</t>
  </si>
  <si>
    <t>韩桂华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</si>
  <si>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</si>
  <si>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</si>
  <si>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</si>
  <si>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</si>
  <si>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</si>
  <si>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</si>
  <si>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</si>
  <si>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</si>
  <si>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</si>
  <si>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</si>
  <si>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</si>
  <si>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其他资金</t>
  </si>
  <si>
    <t>年
度
总
体
目
标</t>
  </si>
  <si>
    <t>预期目标</t>
  </si>
  <si>
    <t>实际完成情况</t>
  </si>
  <si>
    <t>贯彻落实全国妇联、科技部等多部委联合下发《关于实施科技创新巾帼行动的意见》，加强女性科技人才培育，搭建交流展示平台；全面开展“巾帼建功行动”、“巾帼成才行动”，将巾帼文明岗为民服务创先争优活动与培养优秀女性人才相结合，动员组织广大妇女投身岗位成才、岗位建功热潮，为推动首都经济健康发展贡献巾帼力量。</t>
  </si>
  <si>
    <t>该项目完成了女大学生创业就业指导及双选招聘会专项行动、“科技创新增活力，巾帼建功京津冀”交流展示活动、2022年度“首都最美巾帼奋斗者”选树及现场展示活动、“巾帼心向党、喜迎二十大”演讲比赛、中关村论坛女性科技论坛前期筹备等一系列活动，较好达到了年初的绩效目标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</si>
  <si>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</si>
  <si>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</si>
  <si>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</si>
  <si>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</si>
  <si>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</si>
  <si>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</si>
  <si>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</si>
  <si>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（50分）</t>
  </si>
  <si>
    <t>数量指标
（18分）</t>
  </si>
  <si>
    <t>优秀女性宣传推广</t>
  </si>
  <si>
    <t>1场</t>
  </si>
  <si>
    <t>开展一场首都最美巾帼奋斗者展示活动</t>
  </si>
  <si>
    <t>举办中关村论坛-女科学家论坛</t>
  </si>
  <si>
    <t>进行了论坛工作方案及几大板块筹备、嘉宾及参会人员邀请及注册、物料设计制作、第一次演练等几乎全部筹备工作</t>
  </si>
  <si>
    <t>因疫情原因，论坛组委会宣布会期推迟，目前拟于23年5月底举办，下一步将结合实际情况加快项目进展</t>
  </si>
  <si>
    <t>开展女大学生创业就业指导及双选招聘会行动</t>
  </si>
  <si>
    <t>≥5场</t>
  </si>
  <si>
    <t>举办5场专场活动：1、北京地区女大学生专场双选会线下1场，线上8场；2、就业创业指导培训10期；3、职场体验基地参观交流活动1场；4、就业创业指导视频微课6期；5、公众号、官网、抖音等新媒体宣传1期</t>
  </si>
  <si>
    <t>开展演讲比赛</t>
  </si>
  <si>
    <t>举办一场“巾帼心向党、喜迎二十大”演讲比赛</t>
  </si>
  <si>
    <t>质量指标
（12分）</t>
  </si>
  <si>
    <t>女性先进典型宣传推广</t>
  </si>
  <si>
    <t>高中低</t>
  </si>
  <si>
    <t>开展首都最美巾帼奋斗者展示活动和演讲比赛，选树宣传女性优秀典型</t>
  </si>
  <si>
    <t>招聘会提供有效岗位
数量</t>
  </si>
  <si>
    <t>≥2000个</t>
  </si>
  <si>
    <t>提供招聘岗位3286个</t>
  </si>
  <si>
    <t>活动规模及参与对象</t>
  </si>
  <si>
    <t>吸引2128人次毕业生参会</t>
  </si>
  <si>
    <t>时效指标
（16分）</t>
  </si>
  <si>
    <t>10月</t>
  </si>
  <si>
    <t>9月中旬，已完成了论坛工作方案及几大板块筹备、嘉宾及参会人员邀请及注册、物料设计制作、第一次演练等几乎全部筹备工作</t>
  </si>
  <si>
    <t>4月</t>
  </si>
  <si>
    <t>招聘会、指导培训、微课、宣传等均在4月底前完成，参观交流活动在10月完成</t>
  </si>
  <si>
    <t>因疫情原因，参观交流活动受到疫情长时间封校影响未能按照原计划进行，下一步将结合实际情况加快项目进展</t>
  </si>
  <si>
    <t>开展巾帼建功典型集体和人物宣传推广活动</t>
  </si>
  <si>
    <t>9月底，开展首都巾帼最美奋斗者展示活动</t>
  </si>
  <si>
    <t>优秀科技女性宣传推广</t>
  </si>
  <si>
    <t>9月，开展首都巾帼最美奋斗者展示活动和演讲比赛，宣传行业女性风采</t>
  </si>
  <si>
    <t>成本指标
（4分）</t>
  </si>
  <si>
    <t>项目预算控制数</t>
  </si>
  <si>
    <t>176.00万元</t>
  </si>
  <si>
    <t>143.32万元</t>
  </si>
  <si>
    <t>效
益
指
标
（30分）</t>
  </si>
  <si>
    <t>社会效益指标（30分）</t>
  </si>
  <si>
    <t>女性先进典型宣传</t>
  </si>
  <si>
    <t>开展首都最美巾帼奋斗者展示活动和演讲比赛，充分展现了新时代首都妇女爱岗敬业、争创一流的精神风貌，开拓进取、自强不息的时代风采</t>
  </si>
  <si>
    <t>效益效果的资料呈现有待加强，下一步注意挖掘相关资料并进行整理归集</t>
  </si>
  <si>
    <t>女性科技人才培育</t>
  </si>
  <si>
    <t>开展22年度首都最美巾帼奋斗者选树，科技领域优秀女性占比30.9%，培育宣传女科技工作者；筹办“科技创新增活力，巾帼建功京津冀”交流展示活动，展示京津冀女科研人员风采</t>
  </si>
  <si>
    <t>满意度指标
（10分）</t>
  </si>
  <si>
    <t>服务对象满意度指标
（10分）</t>
  </si>
  <si>
    <t>受益妇女满意度</t>
  </si>
  <si>
    <t>≥80%</t>
  </si>
  <si>
    <t>面向服务人群开展调查，满意度达到100%</t>
  </si>
  <si>
    <t>总分</t>
  </si>
  <si>
    <t>——</t>
  </si>
  <si>
    <r>
      <rPr>
        <b/>
        <sz val="11"/>
        <color theme="1"/>
        <rFont val="宋体"/>
        <charset val="134"/>
        <scheme val="minor"/>
      </rPr>
      <t>专家意见及建议：</t>
    </r>
    <r>
      <rPr>
        <sz val="11"/>
        <color theme="1"/>
        <rFont val="宋体"/>
        <charset val="134"/>
        <scheme val="minor"/>
      </rPr>
      <t xml:space="preserve">
问题：
1、绩效目标设置过于宽泛，没有很好的结合项目实际设置较为“接地气”、可实现的绩效目标。绩效指标设置不够合理，缺少参与市妇联活动的人员数量，应减少开展活动的数量体现。
2、部分工作受疫情影响导致延期开展或未开展。
3、仅对“首都最美巾帼奋斗者展示活动”开展满意度调查工作，未对其他工作进行满意度调查。
建议：
1、建议加强项目前期调研，科学编制项目预算，提高绩效目标的科学性和合理性。
2、建议做好满意度调查工作，并对满意度调查数据作出系统的分析整理，以便于指导下一步的工作。</t>
    </r>
  </si>
</sst>
</file>

<file path=xl/styles.xml><?xml version="1.0" encoding="utf-8"?>
<styleSheet xmlns="http://schemas.openxmlformats.org/spreadsheetml/2006/main">
  <numFmts count="3">
    <numFmt numFmtId="43" formatCode="_ * #,##0.00_ ;_ * \-#,##0.00_ ;_ * &quot;-&quot;??_ ;_ @_ "/>
    <numFmt numFmtId="178" formatCode="#,##0.00_ "/>
    <numFmt numFmtId="179" formatCode="_ * #,##0.00000_ ;_ * \-#,##0.00000_ ;_ * &quot;-&quot;??.000_ ;_ @_ "/>
  </numFmts>
  <fonts count="11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6"/>
      <color indexed="8"/>
      <name val="黑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b/>
      <sz val="11"/>
      <color indexed="8"/>
      <name val="宋体"/>
      <charset val="134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43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9" fillId="0" borderId="0"/>
  </cellStyleXfs>
  <cellXfs count="54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9" fontId="4" fillId="0" borderId="1" xfId="1" applyNumberFormat="1" applyFont="1" applyBorder="1" applyAlignment="1">
      <alignment horizontal="center" vertical="center" wrapText="1"/>
    </xf>
    <xf numFmtId="179" fontId="4" fillId="0" borderId="1" xfId="1" applyNumberFormat="1" applyFont="1" applyFill="1" applyBorder="1" applyAlignment="1">
      <alignment horizontal="center" vertical="center" wrapText="1"/>
    </xf>
    <xf numFmtId="179" fontId="4" fillId="0" borderId="1" xfId="0" applyNumberFormat="1" applyFont="1" applyBorder="1" applyAlignment="1">
      <alignment horizontal="center" vertical="center" wrapText="1"/>
    </xf>
    <xf numFmtId="178" fontId="4" fillId="0" borderId="1" xfId="2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3" fontId="4" fillId="0" borderId="1" xfId="1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49" fontId="5" fillId="0" borderId="5" xfId="3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center"/>
    </xf>
    <xf numFmtId="49" fontId="5" fillId="0" borderId="1" xfId="3" applyNumberFormat="1" applyFont="1" applyFill="1" applyBorder="1" applyAlignment="1">
      <alignment horizontal="center" vertical="center" wrapText="1"/>
    </xf>
    <xf numFmtId="178" fontId="5" fillId="0" borderId="1" xfId="3" applyNumberFormat="1" applyFont="1" applyFill="1" applyBorder="1" applyAlignment="1">
      <alignment horizontal="center" vertical="center" wrapText="1"/>
    </xf>
    <xf numFmtId="49" fontId="5" fillId="0" borderId="1" xfId="3" applyNumberFormat="1" applyFont="1" applyFill="1" applyBorder="1" applyAlignment="1">
      <alignment horizontal="left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178" fontId="6" fillId="0" borderId="1" xfId="0" applyNumberFormat="1" applyFont="1" applyBorder="1" applyAlignment="1">
      <alignment horizontal="center" vertical="center" wrapText="1"/>
    </xf>
    <xf numFmtId="10" fontId="4" fillId="0" borderId="1" xfId="1" applyNumberFormat="1" applyFont="1" applyBorder="1" applyAlignment="1">
      <alignment horizontal="center" vertical="center" wrapText="1"/>
    </xf>
    <xf numFmtId="178" fontId="4" fillId="0" borderId="1" xfId="1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43" fontId="6" fillId="0" borderId="1" xfId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49" fontId="5" fillId="0" borderId="2" xfId="3" applyNumberFormat="1" applyFont="1" applyFill="1" applyBorder="1" applyAlignment="1">
      <alignment horizontal="center" vertical="center" wrapText="1"/>
    </xf>
    <xf numFmtId="49" fontId="5" fillId="0" borderId="4" xfId="3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49" fontId="5" fillId="0" borderId="5" xfId="3" applyNumberFormat="1" applyFont="1" applyFill="1" applyBorder="1" applyAlignment="1">
      <alignment horizontal="center" vertical="center" wrapText="1"/>
    </xf>
    <xf numFmtId="49" fontId="5" fillId="0" borderId="6" xfId="3" applyNumberFormat="1" applyFont="1" applyFill="1" applyBorder="1" applyAlignment="1">
      <alignment horizontal="center" vertical="center" wrapText="1"/>
    </xf>
    <xf numFmtId="49" fontId="5" fillId="0" borderId="7" xfId="3" applyNumberFormat="1" applyFont="1" applyFill="1" applyBorder="1" applyAlignment="1">
      <alignment horizontal="center" vertical="center" wrapText="1"/>
    </xf>
    <xf numFmtId="49" fontId="5" fillId="0" borderId="2" xfId="3" applyNumberFormat="1" applyFont="1" applyFill="1" applyBorder="1" applyAlignment="1">
      <alignment horizontal="left" vertical="center" wrapText="1"/>
    </xf>
    <xf numFmtId="49" fontId="5" fillId="0" borderId="4" xfId="3" applyNumberFormat="1" applyFont="1" applyFill="1" applyBorder="1" applyAlignment="1">
      <alignment horizontal="left" vertical="center" wrapText="1"/>
    </xf>
  </cellXfs>
  <cellStyles count="4">
    <cellStyle name="百分比" xfId="2" builtinId="5"/>
    <cellStyle name="常规" xfId="0" builtinId="0"/>
    <cellStyle name="常规 2" xfId="3"/>
    <cellStyle name="千位分隔" xfId="1" builtinId="3"/>
  </cellStyles>
  <dxfs count="0"/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0"/>
  <sheetViews>
    <sheetView tabSelected="1" view="pageBreakPreview" topLeftCell="A25" zoomScaleSheetLayoutView="100" workbookViewId="0">
      <selection activeCell="I23" sqref="I23"/>
    </sheetView>
  </sheetViews>
  <sheetFormatPr defaultColWidth="9" defaultRowHeight="14.4"/>
  <cols>
    <col min="1" max="1" width="4" style="5" customWidth="1"/>
    <col min="2" max="2" width="10.88671875" style="5" customWidth="1"/>
    <col min="3" max="3" width="15.44140625" style="5" customWidth="1"/>
    <col min="4" max="4" width="21" style="6" customWidth="1"/>
    <col min="5" max="5" width="14.6640625" style="6" customWidth="1"/>
    <col min="6" max="6" width="13.21875" style="6" customWidth="1"/>
    <col min="7" max="7" width="13.88671875" style="5" customWidth="1"/>
    <col min="8" max="8" width="10.33203125" style="6" customWidth="1"/>
    <col min="9" max="9" width="8.21875" style="6" customWidth="1"/>
    <col min="10" max="10" width="26" style="5" customWidth="1"/>
  </cols>
  <sheetData>
    <row r="1" spans="1:10" ht="20.399999999999999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</row>
    <row r="2" spans="1:10" s="1" customFormat="1" ht="17.25" customHeight="1">
      <c r="A2" s="27" t="s">
        <v>1</v>
      </c>
      <c r="B2" s="27"/>
      <c r="C2" s="27"/>
      <c r="D2" s="27"/>
      <c r="E2" s="27"/>
      <c r="F2" s="27"/>
      <c r="G2" s="27"/>
      <c r="H2" s="27"/>
      <c r="I2" s="27"/>
      <c r="J2" s="27"/>
    </row>
    <row r="3" spans="1:10" ht="18.75" customHeight="1">
      <c r="A3" s="28" t="s">
        <v>2</v>
      </c>
      <c r="B3" s="28"/>
      <c r="C3" s="28"/>
      <c r="D3" s="28" t="s">
        <v>3</v>
      </c>
      <c r="E3" s="28"/>
      <c r="F3" s="28"/>
      <c r="G3" s="28"/>
      <c r="H3" s="28"/>
      <c r="I3" s="28"/>
      <c r="J3" s="28"/>
    </row>
    <row r="4" spans="1:10" ht="18.75" customHeight="1">
      <c r="A4" s="28" t="s">
        <v>4</v>
      </c>
      <c r="B4" s="28"/>
      <c r="C4" s="28"/>
      <c r="D4" s="28" t="s">
        <v>5</v>
      </c>
      <c r="E4" s="28"/>
      <c r="F4" s="28" t="s">
        <v>6</v>
      </c>
      <c r="G4" s="28"/>
      <c r="H4" s="28"/>
      <c r="I4" s="28" t="s">
        <v>7</v>
      </c>
      <c r="J4" s="28"/>
    </row>
    <row r="5" spans="1:10" ht="18.75" customHeight="1">
      <c r="A5" s="28" t="s">
        <v>8</v>
      </c>
      <c r="B5" s="28"/>
      <c r="C5" s="28"/>
      <c r="D5" s="28" t="s">
        <v>9</v>
      </c>
      <c r="E5" s="28"/>
      <c r="F5" s="28" t="s">
        <v>10</v>
      </c>
      <c r="G5" s="28"/>
      <c r="H5" s="28"/>
      <c r="I5" s="28">
        <v>55565912</v>
      </c>
      <c r="J5" s="28"/>
    </row>
    <row r="6" spans="1:10" s="2" customFormat="1" ht="27" customHeight="1">
      <c r="A6" s="28" t="s">
        <v>11</v>
      </c>
      <c r="B6" s="28"/>
      <c r="C6" s="28"/>
      <c r="D6" s="7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7" t="s">
        <v>17</v>
      </c>
    </row>
    <row r="7" spans="1:10" ht="17.25" customHeight="1">
      <c r="A7" s="28"/>
      <c r="B7" s="28"/>
      <c r="C7" s="28"/>
      <c r="D7" s="7" t="s">
        <v>18</v>
      </c>
      <c r="E7" s="8">
        <v>117</v>
      </c>
      <c r="F7" s="9">
        <v>176</v>
      </c>
      <c r="G7" s="10">
        <v>143.32126</v>
      </c>
      <c r="H7" s="11">
        <v>10</v>
      </c>
      <c r="I7" s="22">
        <f>G7/F7</f>
        <v>0.81432534090909103</v>
      </c>
      <c r="J7" s="23">
        <f>H7*I7</f>
        <v>8.1432534090909101</v>
      </c>
    </row>
    <row r="8" spans="1:10" ht="17.25" customHeight="1">
      <c r="A8" s="28"/>
      <c r="B8" s="28"/>
      <c r="C8" s="28"/>
      <c r="D8" s="7" t="s">
        <v>19</v>
      </c>
      <c r="E8" s="8">
        <v>117</v>
      </c>
      <c r="F8" s="9">
        <v>176</v>
      </c>
      <c r="G8" s="10">
        <v>143.32126</v>
      </c>
      <c r="H8" s="11">
        <v>10</v>
      </c>
      <c r="I8" s="22">
        <f>G8/F8</f>
        <v>0.81432534090909103</v>
      </c>
      <c r="J8" s="23">
        <f>H8*I8</f>
        <v>8.1432534090909101</v>
      </c>
    </row>
    <row r="9" spans="1:10" ht="17.25" customHeight="1">
      <c r="A9" s="28"/>
      <c r="B9" s="28"/>
      <c r="C9" s="28"/>
      <c r="D9" s="12" t="s">
        <v>20</v>
      </c>
      <c r="E9" s="13">
        <v>0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</row>
    <row r="10" spans="1:10" ht="17.25" customHeight="1">
      <c r="A10" s="28"/>
      <c r="B10" s="28"/>
      <c r="C10" s="28"/>
      <c r="D10" s="7" t="s">
        <v>21</v>
      </c>
      <c r="E10" s="13">
        <v>0</v>
      </c>
      <c r="F10" s="13">
        <v>0</v>
      </c>
      <c r="G10" s="13">
        <v>0</v>
      </c>
      <c r="H10" s="13">
        <v>0</v>
      </c>
      <c r="I10" s="13">
        <v>0</v>
      </c>
      <c r="J10" s="13">
        <v>0</v>
      </c>
    </row>
    <row r="11" spans="1:10" ht="21" customHeight="1">
      <c r="A11" s="28" t="s">
        <v>22</v>
      </c>
      <c r="B11" s="28" t="s">
        <v>23</v>
      </c>
      <c r="C11" s="28"/>
      <c r="D11" s="28"/>
      <c r="E11" s="28"/>
      <c r="F11" s="28" t="s">
        <v>24</v>
      </c>
      <c r="G11" s="28"/>
      <c r="H11" s="28"/>
      <c r="I11" s="28"/>
      <c r="J11" s="28"/>
    </row>
    <row r="12" spans="1:10" ht="81.75" customHeight="1">
      <c r="A12" s="46"/>
      <c r="B12" s="29" t="s">
        <v>25</v>
      </c>
      <c r="C12" s="30"/>
      <c r="D12" s="31"/>
      <c r="E12" s="32"/>
      <c r="F12" s="33" t="s">
        <v>26</v>
      </c>
      <c r="G12" s="34"/>
      <c r="H12" s="35"/>
      <c r="I12" s="35"/>
      <c r="J12" s="36"/>
    </row>
    <row r="13" spans="1:10" s="3" customFormat="1" ht="28.8">
      <c r="A13" s="28" t="s">
        <v>27</v>
      </c>
      <c r="B13" s="7" t="s">
        <v>28</v>
      </c>
      <c r="C13" s="7" t="s">
        <v>29</v>
      </c>
      <c r="D13" s="7" t="s">
        <v>30</v>
      </c>
      <c r="E13" s="7" t="s">
        <v>31</v>
      </c>
      <c r="F13" s="37" t="s">
        <v>32</v>
      </c>
      <c r="G13" s="32"/>
      <c r="H13" s="12" t="s">
        <v>15</v>
      </c>
      <c r="I13" s="7" t="s">
        <v>17</v>
      </c>
      <c r="J13" s="7" t="s">
        <v>33</v>
      </c>
    </row>
    <row r="14" spans="1:10" s="4" customFormat="1" ht="30" customHeight="1">
      <c r="A14" s="28"/>
      <c r="B14" s="47" t="s">
        <v>34</v>
      </c>
      <c r="C14" s="49" t="s">
        <v>35</v>
      </c>
      <c r="D14" s="16" t="s">
        <v>36</v>
      </c>
      <c r="E14" s="17" t="s">
        <v>37</v>
      </c>
      <c r="F14" s="38" t="s">
        <v>38</v>
      </c>
      <c r="G14" s="39"/>
      <c r="H14" s="18">
        <v>4</v>
      </c>
      <c r="I14" s="18">
        <v>4</v>
      </c>
      <c r="J14" s="24"/>
    </row>
    <row r="15" spans="1:10" s="4" customFormat="1" ht="67.05" customHeight="1">
      <c r="A15" s="28"/>
      <c r="B15" s="48"/>
      <c r="C15" s="50"/>
      <c r="D15" s="19" t="s">
        <v>39</v>
      </c>
      <c r="E15" s="17" t="s">
        <v>37</v>
      </c>
      <c r="F15" s="38" t="s">
        <v>40</v>
      </c>
      <c r="G15" s="39"/>
      <c r="H15" s="18">
        <v>4</v>
      </c>
      <c r="I15" s="18">
        <v>2</v>
      </c>
      <c r="J15" s="24" t="s">
        <v>41</v>
      </c>
    </row>
    <row r="16" spans="1:10" s="4" customFormat="1" ht="100.05" customHeight="1">
      <c r="A16" s="28"/>
      <c r="B16" s="48"/>
      <c r="C16" s="50"/>
      <c r="D16" s="19" t="s">
        <v>42</v>
      </c>
      <c r="E16" s="17" t="s">
        <v>43</v>
      </c>
      <c r="F16" s="52" t="s">
        <v>44</v>
      </c>
      <c r="G16" s="53"/>
      <c r="H16" s="18">
        <v>5</v>
      </c>
      <c r="I16" s="18">
        <v>5</v>
      </c>
      <c r="J16" s="24"/>
    </row>
    <row r="17" spans="1:10" s="4" customFormat="1" ht="28.95" customHeight="1">
      <c r="A17" s="28"/>
      <c r="B17" s="48"/>
      <c r="C17" s="51"/>
      <c r="D17" s="16" t="s">
        <v>45</v>
      </c>
      <c r="E17" s="17" t="s">
        <v>37</v>
      </c>
      <c r="F17" s="52" t="s">
        <v>46</v>
      </c>
      <c r="G17" s="53"/>
      <c r="H17" s="18">
        <v>5</v>
      </c>
      <c r="I17" s="18">
        <v>5</v>
      </c>
      <c r="J17" s="24"/>
    </row>
    <row r="18" spans="1:10" s="4" customFormat="1" ht="54" customHeight="1">
      <c r="A18" s="28"/>
      <c r="B18" s="48"/>
      <c r="C18" s="49" t="s">
        <v>47</v>
      </c>
      <c r="D18" s="19" t="s">
        <v>48</v>
      </c>
      <c r="E18" s="17" t="s">
        <v>49</v>
      </c>
      <c r="F18" s="33" t="s">
        <v>50</v>
      </c>
      <c r="G18" s="36"/>
      <c r="H18" s="18">
        <v>4</v>
      </c>
      <c r="I18" s="18">
        <v>4</v>
      </c>
      <c r="J18" s="24"/>
    </row>
    <row r="19" spans="1:10" s="4" customFormat="1" ht="28.8">
      <c r="A19" s="28"/>
      <c r="B19" s="48"/>
      <c r="C19" s="50"/>
      <c r="D19" s="19" t="s">
        <v>51</v>
      </c>
      <c r="E19" s="17" t="s">
        <v>52</v>
      </c>
      <c r="F19" s="33" t="s">
        <v>53</v>
      </c>
      <c r="G19" s="36"/>
      <c r="H19" s="18">
        <v>4</v>
      </c>
      <c r="I19" s="18">
        <v>4</v>
      </c>
      <c r="J19" s="24"/>
    </row>
    <row r="20" spans="1:10" s="4" customFormat="1" ht="22.95" customHeight="1">
      <c r="A20" s="28"/>
      <c r="B20" s="48"/>
      <c r="C20" s="50"/>
      <c r="D20" s="16" t="s">
        <v>54</v>
      </c>
      <c r="E20" s="17" t="s">
        <v>49</v>
      </c>
      <c r="F20" s="33" t="s">
        <v>55</v>
      </c>
      <c r="G20" s="36"/>
      <c r="H20" s="18">
        <v>4</v>
      </c>
      <c r="I20" s="18">
        <v>4</v>
      </c>
      <c r="J20" s="24"/>
    </row>
    <row r="21" spans="1:10" s="4" customFormat="1" ht="72" customHeight="1">
      <c r="A21" s="28"/>
      <c r="B21" s="48"/>
      <c r="C21" s="49" t="s">
        <v>56</v>
      </c>
      <c r="D21" s="19" t="s">
        <v>39</v>
      </c>
      <c r="E21" s="17" t="s">
        <v>57</v>
      </c>
      <c r="F21" s="33" t="s">
        <v>58</v>
      </c>
      <c r="G21" s="36"/>
      <c r="H21" s="18">
        <v>4</v>
      </c>
      <c r="I21" s="18">
        <v>2</v>
      </c>
      <c r="J21" s="24" t="s">
        <v>41</v>
      </c>
    </row>
    <row r="22" spans="1:10" s="4" customFormat="1" ht="72">
      <c r="A22" s="28"/>
      <c r="B22" s="48"/>
      <c r="C22" s="50"/>
      <c r="D22" s="19" t="s">
        <v>42</v>
      </c>
      <c r="E22" s="17" t="s">
        <v>59</v>
      </c>
      <c r="F22" s="33" t="s">
        <v>60</v>
      </c>
      <c r="G22" s="36"/>
      <c r="H22" s="18">
        <v>4</v>
      </c>
      <c r="I22" s="18">
        <v>3</v>
      </c>
      <c r="J22" s="24" t="s">
        <v>61</v>
      </c>
    </row>
    <row r="23" spans="1:10" s="4" customFormat="1" ht="37.049999999999997" customHeight="1">
      <c r="A23" s="28"/>
      <c r="B23" s="48"/>
      <c r="C23" s="50"/>
      <c r="D23" s="19" t="s">
        <v>62</v>
      </c>
      <c r="E23" s="17" t="s">
        <v>57</v>
      </c>
      <c r="F23" s="33" t="s">
        <v>63</v>
      </c>
      <c r="G23" s="36"/>
      <c r="H23" s="18">
        <v>4</v>
      </c>
      <c r="I23" s="18">
        <v>4</v>
      </c>
      <c r="J23" s="24"/>
    </row>
    <row r="24" spans="1:10" s="4" customFormat="1" ht="42" customHeight="1">
      <c r="A24" s="28"/>
      <c r="B24" s="48"/>
      <c r="C24" s="51"/>
      <c r="D24" s="19" t="s">
        <v>64</v>
      </c>
      <c r="E24" s="17" t="s">
        <v>57</v>
      </c>
      <c r="F24" s="33" t="s">
        <v>65</v>
      </c>
      <c r="G24" s="36"/>
      <c r="H24" s="18">
        <v>4</v>
      </c>
      <c r="I24" s="18">
        <v>4</v>
      </c>
      <c r="J24" s="24"/>
    </row>
    <row r="25" spans="1:10" s="4" customFormat="1" ht="30" customHeight="1">
      <c r="A25" s="28"/>
      <c r="B25" s="48"/>
      <c r="C25" s="15" t="s">
        <v>66</v>
      </c>
      <c r="D25" s="19" t="s">
        <v>67</v>
      </c>
      <c r="E25" s="17" t="s">
        <v>68</v>
      </c>
      <c r="F25" s="40" t="s">
        <v>69</v>
      </c>
      <c r="G25" s="41"/>
      <c r="H25" s="18">
        <v>4</v>
      </c>
      <c r="I25" s="18">
        <v>4</v>
      </c>
      <c r="J25" s="24"/>
    </row>
    <row r="26" spans="1:10" s="4" customFormat="1" ht="78" customHeight="1">
      <c r="A26" s="28"/>
      <c r="B26" s="47" t="s">
        <v>70</v>
      </c>
      <c r="C26" s="49" t="s">
        <v>71</v>
      </c>
      <c r="D26" s="19" t="s">
        <v>72</v>
      </c>
      <c r="E26" s="17" t="s">
        <v>49</v>
      </c>
      <c r="F26" s="40" t="s">
        <v>73</v>
      </c>
      <c r="G26" s="41"/>
      <c r="H26" s="18">
        <v>15</v>
      </c>
      <c r="I26" s="20">
        <v>13</v>
      </c>
      <c r="J26" s="24" t="s">
        <v>74</v>
      </c>
    </row>
    <row r="27" spans="1:10" s="4" customFormat="1" ht="85.95" customHeight="1">
      <c r="A27" s="28"/>
      <c r="B27" s="48"/>
      <c r="C27" s="51"/>
      <c r="D27" s="19" t="s">
        <v>75</v>
      </c>
      <c r="E27" s="17" t="s">
        <v>49</v>
      </c>
      <c r="F27" s="40" t="s">
        <v>76</v>
      </c>
      <c r="G27" s="41"/>
      <c r="H27" s="18">
        <v>15</v>
      </c>
      <c r="I27" s="20">
        <v>13</v>
      </c>
      <c r="J27" s="24" t="s">
        <v>74</v>
      </c>
    </row>
    <row r="28" spans="1:10" s="4" customFormat="1" ht="46.95" customHeight="1">
      <c r="A28" s="28"/>
      <c r="B28" s="14" t="s">
        <v>77</v>
      </c>
      <c r="C28" s="14" t="s">
        <v>78</v>
      </c>
      <c r="D28" s="19" t="s">
        <v>79</v>
      </c>
      <c r="E28" s="17" t="s">
        <v>80</v>
      </c>
      <c r="F28" s="40" t="s">
        <v>81</v>
      </c>
      <c r="G28" s="41"/>
      <c r="H28" s="20">
        <v>10</v>
      </c>
      <c r="I28" s="20">
        <v>10</v>
      </c>
      <c r="J28" s="24"/>
    </row>
    <row r="29" spans="1:10" s="4" customFormat="1" ht="21" customHeight="1">
      <c r="A29" s="42" t="s">
        <v>82</v>
      </c>
      <c r="B29" s="42"/>
      <c r="C29" s="42"/>
      <c r="D29" s="42"/>
      <c r="E29" s="42"/>
      <c r="F29" s="42"/>
      <c r="G29" s="42"/>
      <c r="H29" s="21">
        <f>SUM(H14:H28)+H7</f>
        <v>100</v>
      </c>
      <c r="I29" s="21">
        <f>SUM(I14:I28)+J7</f>
        <v>89.143253409090903</v>
      </c>
      <c r="J29" s="25" t="s">
        <v>83</v>
      </c>
    </row>
    <row r="30" spans="1:10" ht="147" customHeight="1">
      <c r="A30" s="43" t="s">
        <v>84</v>
      </c>
      <c r="B30" s="44"/>
      <c r="C30" s="44"/>
      <c r="D30" s="45"/>
      <c r="E30" s="45"/>
      <c r="F30" s="44"/>
      <c r="G30" s="44"/>
      <c r="H30" s="45"/>
      <c r="I30" s="45"/>
      <c r="J30" s="44"/>
    </row>
  </sheetData>
  <mergeCells count="43">
    <mergeCell ref="F26:G26"/>
    <mergeCell ref="F27:G27"/>
    <mergeCell ref="F28:G28"/>
    <mergeCell ref="A29:G29"/>
    <mergeCell ref="A30:J30"/>
    <mergeCell ref="A13:A28"/>
    <mergeCell ref="B14:B25"/>
    <mergeCell ref="B26:B27"/>
    <mergeCell ref="C14:C17"/>
    <mergeCell ref="C18:C20"/>
    <mergeCell ref="C21:C24"/>
    <mergeCell ref="C26:C27"/>
    <mergeCell ref="F21:G21"/>
    <mergeCell ref="F22:G22"/>
    <mergeCell ref="F23:G23"/>
    <mergeCell ref="F24:G24"/>
    <mergeCell ref="F25:G25"/>
    <mergeCell ref="F16:G16"/>
    <mergeCell ref="F17:G17"/>
    <mergeCell ref="F18:G18"/>
    <mergeCell ref="F19:G19"/>
    <mergeCell ref="F20:G20"/>
    <mergeCell ref="B12:E12"/>
    <mergeCell ref="F12:J12"/>
    <mergeCell ref="F13:G13"/>
    <mergeCell ref="F14:G14"/>
    <mergeCell ref="F15:G15"/>
    <mergeCell ref="A5:C5"/>
    <mergeCell ref="D5:E5"/>
    <mergeCell ref="F5:H5"/>
    <mergeCell ref="I5:J5"/>
    <mergeCell ref="B11:E11"/>
    <mergeCell ref="F11:J11"/>
    <mergeCell ref="A11:A12"/>
    <mergeCell ref="A6:C10"/>
    <mergeCell ref="A1:J1"/>
    <mergeCell ref="A2:J2"/>
    <mergeCell ref="A3:C3"/>
    <mergeCell ref="D3:J3"/>
    <mergeCell ref="A4:C4"/>
    <mergeCell ref="D4:E4"/>
    <mergeCell ref="F4:H4"/>
    <mergeCell ref="I4:J4"/>
  </mergeCells>
  <phoneticPr fontId="10" type="noConversion"/>
  <printOptions horizontalCentered="1"/>
  <pageMargins left="0.31" right="0.18" top="0.59027777777777801" bottom="0.53" header="0.31388888888888899" footer="0.39305555555555599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fz</cp:lastModifiedBy>
  <cp:lastPrinted>2023-05-24T03:26:42Z</cp:lastPrinted>
  <dcterms:created xsi:type="dcterms:W3CDTF">2019-04-10T10:20:00Z</dcterms:created>
  <dcterms:modified xsi:type="dcterms:W3CDTF">2023-05-24T03:26:45Z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6F8182C2BFCE432F8CE7991B86BAAC51_13</vt:lpwstr>
  </property>
</Properties>
</file>