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calcPr calcId="144525"/>
</workbook>
</file>

<file path=xl/calcChain.xml><?xml version="1.0" encoding="utf-8"?>
<calcChain xmlns="http://schemas.openxmlformats.org/spreadsheetml/2006/main">
  <c r="I27" i="1"/>
  <c r="H27"/>
  <c r="I8"/>
  <c r="I7"/>
</calcChain>
</file>

<file path=xl/sharedStrings.xml><?xml version="1.0" encoding="utf-8"?>
<sst xmlns="http://schemas.openxmlformats.org/spreadsheetml/2006/main" count="93" uniqueCount="80">
  <si>
    <t>项目支出绩效自评表</t>
  </si>
  <si>
    <t>（2022年度）</t>
  </si>
  <si>
    <t>项目名称</t>
  </si>
  <si>
    <t>基层组织建设与服务</t>
  </si>
  <si>
    <t>主管部门</t>
  </si>
  <si>
    <t>北京市妇女联合会</t>
  </si>
  <si>
    <t>实施单位</t>
  </si>
  <si>
    <t>北京市妇女联合会（本级）</t>
  </si>
  <si>
    <t>项目负责人</t>
  </si>
  <si>
    <t>刘阳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</si>
  <si>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</si>
  <si>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</si>
  <si>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</si>
  <si>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</si>
  <si>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</si>
  <si>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</si>
  <si>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</si>
  <si>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</si>
  <si>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</si>
  <si>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</si>
  <si>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</si>
  <si>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</si>
  <si>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</si>
  <si>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</si>
  <si>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</si>
  <si>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目标1：开展横向组织妇联组织建设工作
目标2：完成《北京市妇联基层组织建设制度汇编》                                      目标3：“驿港湾”建设——开展亮组织、亮身份、亮品牌、亮服务的
“四亮”活动，为新业态新就业群体送去关心关爱。
目标4：执委、代表联系妇女作用得到进一步发挥。</t>
  </si>
  <si>
    <t xml:space="preserve">目标1：
（1）起草《关于推动北京市快递行业妇联组织建设的指导意见（试行）》
（2）成立了北京市快递行业妇工委。
（3）成立了饿了么妇委会。
（4）初步探索出“行业建、公司推、基层试”的组织建设工作格局，快递行业妇联组织体系更加完整，工作指导更加顺畅,也为下一步的横向组织拓展打下了制度和机制基础。
（5）成立了行业协会商会妇工委。。
目标2：完成《北京市妇联基层组织建设与改革文件汇编》                                                                                                                                                                                               目标3：
（1）3月举办“巾帼齐欢聚 玫瑰绽芳华”新业态新就业群体妇女节专场活动，邀请驿姐驿家代表前来参加活动；
（2）8月举办“和睦有爱驿家亲”新业态新就业群体幸福家庭记录征集展示活动，共有50个来自驿姐驿家的家庭获评幸福家庭，这个活动进一步提升了新业态新就业群体的归属感、幸福感。
（3）借助全市乡镇（街道）的党群中心以及相关妇女活动阵地，打造了500个“驿港湾”服务阵地，统一配置标识，统一配置为女性特殊需求提供专属保障的驿姐暖意箱。
目标4：
（1）开展“北京市最美妇联执委”评选活动，共有30名最美妇联执委脱颖而出。这次活动进一步增强了基层妇联执委的责任感和荣誉感，推动执委在引领、服务、联系妇女等方面发挥积极作用。 
（2）在北京女性公众号上推出身边最美——“北京市最美妇联执委”风采展示 的系列报道，得到了执委们的高度关注与热议。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</si>
  <si>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</si>
  <si>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</si>
  <si>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</si>
  <si>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</si>
  <si>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</si>
  <si>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</si>
  <si>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</si>
  <si>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</si>
  <si>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</si>
  <si>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横向组织拓展数</t>
  </si>
  <si>
    <t>10项</t>
  </si>
  <si>
    <t>四亮活动——“驿港湾”建设推广区域</t>
  </si>
  <si>
    <t>16个</t>
  </si>
  <si>
    <t>17个区</t>
  </si>
  <si>
    <t>汇编和指导手册材料印制份数</t>
  </si>
  <si>
    <t>2000次</t>
  </si>
  <si>
    <t>由于《文件汇编》的文件数量、成本的原因，经与出版社沟通，补充了更多的文件，由2000本降至1700本。下一步将结合实际情况，合理设置指标值，提高指标设置的准确性</t>
  </si>
  <si>
    <t>质量指标
（10分）</t>
  </si>
  <si>
    <t>全市基层组织建设网络</t>
  </si>
  <si>
    <t>好坏</t>
  </si>
  <si>
    <t>初步探索出“行业建、公司推、基层试”的组织建设工作格局，快递行业妇联组织体系更加完整，工作指导更加顺畅,也为下一步的横向组织拓展打下了制度和机制基础</t>
  </si>
  <si>
    <t>妇女代表联系制活动</t>
  </si>
  <si>
    <t>代表联系制调整为通过最美执委选树活动，提升了执委，代表服务妇女群众的履职能力</t>
  </si>
  <si>
    <t>由于疫情原因，调整为通过最美执委选树活动，下一步将结合实际情况合理设置指标</t>
  </si>
  <si>
    <t>时效指标
（10分）</t>
  </si>
  <si>
    <t>完成时间</t>
  </si>
  <si>
    <t>≤12月</t>
  </si>
  <si>
    <t>12月底前年完成全部工作</t>
  </si>
  <si>
    <t>成本指标
（10分）</t>
  </si>
  <si>
    <t>项目预算控制数</t>
  </si>
  <si>
    <t>≤38.60万</t>
  </si>
  <si>
    <t>35.02万元</t>
  </si>
  <si>
    <t>效
益
指
标
（30分）</t>
  </si>
  <si>
    <t>社会效益指标
（15分）</t>
  </si>
  <si>
    <t>基层组织建设力度增强</t>
  </si>
  <si>
    <t>基层组织建设改革进一步增强</t>
  </si>
  <si>
    <t>效益效果的资料呈现有待加强，下一步注意挖掘相关资料并进行整理归集</t>
  </si>
  <si>
    <t>组织保障能力提升</t>
  </si>
  <si>
    <t>服务妇女群众的组织保障进一步提升，更加有力</t>
  </si>
  <si>
    <t>可持续影响指标
（15分）</t>
  </si>
  <si>
    <t>组织覆盖面扩大</t>
  </si>
  <si>
    <t>横向组织网络进一步织密</t>
  </si>
  <si>
    <t>履职能力提升</t>
  </si>
  <si>
    <t>妇女代表履职能力不断提升</t>
  </si>
  <si>
    <t>满意度指标
（10分）</t>
  </si>
  <si>
    <t>服务对象满意度指标
（10分）</t>
  </si>
  <si>
    <t>基层妇联组织成员满意度</t>
  </si>
  <si>
    <t>≥90%</t>
  </si>
  <si>
    <t>开展的满意度调查与设置的指标匹配度不足，下一步将结合实际工作合理设置指标</t>
  </si>
  <si>
    <t>基层妇女群众满意度</t>
  </si>
  <si>
    <t>总分</t>
  </si>
  <si>
    <t>——</t>
  </si>
  <si>
    <t>专家意见与建议
问题：
1、年初绩效绩效指标设置不够全面、合理，如绩效目标中明确“形成《北京市妇联基层组织建设与改革文件汇编》和《北京市妇联基层组织建设工作指导手册》”，未设置相关绩效指标，与绩效目标的对应性不足。
2、满意度调查指标设置为“基层妇联组织成员满意度≥90%”、“基层妇女群众满意度≥90”，实际开展满意度调查为“北京市妇女联合会新业态新就业群体‘驿港湾’建设项目”、“《北京市妇联基层组织建设文件汇编与指导手册》”、“‘和睦有爱驿家亲’新业态就业群体幸福家庭征集展示活动的满意度调查报告”等，无法体现绩效指标的指导性作用。
3、相关效益体现资料有所体现，但不够充分，项目绩效展现不足。
建议：
1、结合项目实际合理设置绩效目标，使数量指标、质量指标、效益指标等相对应。
2、多维度对服务对象开展有针对性的满意度调查工作并进行统计分析，用客观资料和数据呈现项目效果。
3、项目执行过中，注意收集整理项目过程材料及效益体现材料，多维度未方式的收集归纳，充分展现项目效益效果。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</si>
</sst>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8" formatCode="0.00_ "/>
    <numFmt numFmtId="179" formatCode="_ * #,##0.000000_ ;_ * \-#,##0.000000_ ;_ * &quot;-&quot;??????_ ;_ @_ "/>
  </numFmts>
  <fonts count="1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</cellStyleXfs>
  <cellXfs count="61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9" fontId="4" fillId="0" borderId="1" xfId="1" applyNumberFormat="1" applyFont="1" applyBorder="1" applyAlignment="1">
      <alignment horizontal="center" vertical="center" wrapText="1"/>
    </xf>
    <xf numFmtId="179" fontId="4" fillId="0" borderId="1" xfId="1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78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178" fontId="5" fillId="0" borderId="1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vertical="center" wrapText="1"/>
    </xf>
    <xf numFmtId="178" fontId="4" fillId="0" borderId="1" xfId="1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6" xfId="3" applyNumberFormat="1" applyFont="1" applyFill="1" applyBorder="1" applyAlignment="1">
      <alignment horizontal="center" vertical="center" wrapText="1"/>
    </xf>
    <xf numFmtId="49" fontId="5" fillId="0" borderId="7" xfId="3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left" vertical="center" wrapText="1"/>
    </xf>
    <xf numFmtId="9" fontId="10" fillId="0" borderId="2" xfId="0" applyNumberFormat="1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9" fontId="10" fillId="0" borderId="4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79" fontId="10" fillId="0" borderId="1" xfId="1" applyNumberFormat="1" applyFont="1" applyFill="1" applyBorder="1" applyAlignment="1">
      <alignment horizontal="center" vertical="center" wrapText="1"/>
    </xf>
    <xf numFmtId="179" fontId="10" fillId="0" borderId="1" xfId="0" applyNumberFormat="1" applyFont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view="pageBreakPreview" topLeftCell="A19" zoomScaleSheetLayoutView="100" workbookViewId="0">
      <selection activeCell="E24" sqref="E24"/>
    </sheetView>
  </sheetViews>
  <sheetFormatPr defaultColWidth="9" defaultRowHeight="14.4"/>
  <cols>
    <col min="1" max="1" width="4" style="6" customWidth="1"/>
    <col min="2" max="2" width="10.109375" style="6" customWidth="1"/>
    <col min="3" max="3" width="13.5546875" style="6" customWidth="1"/>
    <col min="4" max="4" width="22.21875" style="6" customWidth="1"/>
    <col min="5" max="5" width="18.6640625" style="7" customWidth="1"/>
    <col min="6" max="6" width="13.44140625" style="7" customWidth="1"/>
    <col min="7" max="7" width="14.6640625" style="6" customWidth="1"/>
    <col min="8" max="8" width="10.109375" style="6" customWidth="1"/>
    <col min="9" max="9" width="13.5546875" style="7" customWidth="1"/>
    <col min="10" max="10" width="26.6640625" style="6" customWidth="1"/>
  </cols>
  <sheetData>
    <row r="1" spans="1:10" ht="20.399999999999999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s="1" customFormat="1" ht="17.25" customHeight="1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ht="16.95" customHeight="1">
      <c r="A3" s="32" t="s">
        <v>2</v>
      </c>
      <c r="B3" s="32"/>
      <c r="C3" s="32"/>
      <c r="D3" s="32" t="s">
        <v>3</v>
      </c>
      <c r="E3" s="32"/>
      <c r="F3" s="32"/>
      <c r="G3" s="32"/>
      <c r="H3" s="32"/>
      <c r="I3" s="32"/>
      <c r="J3" s="32"/>
    </row>
    <row r="4" spans="1:10" ht="16.95" customHeight="1">
      <c r="A4" s="32" t="s">
        <v>4</v>
      </c>
      <c r="B4" s="32"/>
      <c r="C4" s="32"/>
      <c r="D4" s="33" t="s">
        <v>5</v>
      </c>
      <c r="E4" s="33"/>
      <c r="F4" s="33" t="s">
        <v>6</v>
      </c>
      <c r="G4" s="33"/>
      <c r="H4" s="33"/>
      <c r="I4" s="33" t="s">
        <v>7</v>
      </c>
      <c r="J4" s="33"/>
    </row>
    <row r="5" spans="1:10" ht="16.95" customHeight="1">
      <c r="A5" s="32" t="s">
        <v>8</v>
      </c>
      <c r="B5" s="32"/>
      <c r="C5" s="32"/>
      <c r="D5" s="33" t="s">
        <v>9</v>
      </c>
      <c r="E5" s="33"/>
      <c r="F5" s="33" t="s">
        <v>10</v>
      </c>
      <c r="G5" s="33"/>
      <c r="H5" s="33"/>
      <c r="I5" s="33">
        <v>55565908</v>
      </c>
      <c r="J5" s="33"/>
    </row>
    <row r="6" spans="1:10" s="2" customFormat="1" ht="16.95" customHeight="1">
      <c r="A6" s="32" t="s">
        <v>11</v>
      </c>
      <c r="B6" s="32"/>
      <c r="C6" s="32"/>
      <c r="D6" s="8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pans="1:10" ht="16.95" customHeight="1">
      <c r="A7" s="32"/>
      <c r="B7" s="32"/>
      <c r="C7" s="32"/>
      <c r="D7" s="9" t="s">
        <v>18</v>
      </c>
      <c r="E7" s="10">
        <v>38.6</v>
      </c>
      <c r="F7" s="11">
        <v>38.6</v>
      </c>
      <c r="G7" s="12">
        <v>35.023575000000001</v>
      </c>
      <c r="H7" s="13">
        <v>10</v>
      </c>
      <c r="I7" s="27">
        <f>G7/F7</f>
        <v>0.90734650259067395</v>
      </c>
      <c r="J7" s="28">
        <v>9</v>
      </c>
    </row>
    <row r="8" spans="1:10" ht="16.95" customHeight="1">
      <c r="A8" s="32"/>
      <c r="B8" s="32"/>
      <c r="C8" s="32"/>
      <c r="D8" s="14" t="s">
        <v>19</v>
      </c>
      <c r="E8" s="10">
        <v>38.6</v>
      </c>
      <c r="F8" s="11">
        <v>38.6</v>
      </c>
      <c r="G8" s="12">
        <v>35.023575000000001</v>
      </c>
      <c r="H8" s="13">
        <v>10</v>
      </c>
      <c r="I8" s="27">
        <f t="shared" ref="I8" si="0">G8/F8</f>
        <v>0.90734650259067395</v>
      </c>
      <c r="J8" s="13">
        <v>9</v>
      </c>
    </row>
    <row r="9" spans="1:10" ht="16.95" customHeight="1">
      <c r="A9" s="32"/>
      <c r="B9" s="32"/>
      <c r="C9" s="32"/>
      <c r="D9" s="15" t="s">
        <v>20</v>
      </c>
      <c r="E9" s="10">
        <v>0</v>
      </c>
      <c r="F9" s="11">
        <v>0</v>
      </c>
      <c r="G9" s="11">
        <v>0</v>
      </c>
      <c r="H9" s="59">
        <v>0</v>
      </c>
      <c r="I9" s="11">
        <v>0</v>
      </c>
      <c r="J9" s="11">
        <v>0</v>
      </c>
    </row>
    <row r="10" spans="1:10" ht="16.95" customHeight="1">
      <c r="A10" s="32"/>
      <c r="B10" s="32"/>
      <c r="C10" s="32"/>
      <c r="D10" s="14" t="s">
        <v>21</v>
      </c>
      <c r="E10" s="16">
        <v>0</v>
      </c>
      <c r="F10" s="16">
        <v>0</v>
      </c>
      <c r="G10" s="16">
        <v>0</v>
      </c>
      <c r="H10" s="60">
        <v>0</v>
      </c>
      <c r="I10" s="16">
        <v>0</v>
      </c>
      <c r="J10" s="16">
        <v>0</v>
      </c>
    </row>
    <row r="11" spans="1:10" ht="16.95" customHeight="1">
      <c r="A11" s="32" t="s">
        <v>22</v>
      </c>
      <c r="B11" s="32" t="s">
        <v>23</v>
      </c>
      <c r="C11" s="32"/>
      <c r="D11" s="32"/>
      <c r="E11" s="32"/>
      <c r="F11" s="32" t="s">
        <v>24</v>
      </c>
      <c r="G11" s="32"/>
      <c r="H11" s="32"/>
      <c r="I11" s="32"/>
      <c r="J11" s="32"/>
    </row>
    <row r="12" spans="1:10" ht="307.95" customHeight="1">
      <c r="A12" s="46"/>
      <c r="B12" s="34" t="s">
        <v>25</v>
      </c>
      <c r="C12" s="35"/>
      <c r="D12" s="35"/>
      <c r="E12" s="36"/>
      <c r="F12" s="34" t="s">
        <v>26</v>
      </c>
      <c r="G12" s="35"/>
      <c r="H12" s="35"/>
      <c r="I12" s="35"/>
      <c r="J12" s="36"/>
    </row>
    <row r="13" spans="1:10" s="3" customFormat="1" ht="28.8">
      <c r="A13" s="32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37" t="s">
        <v>32</v>
      </c>
      <c r="G13" s="38"/>
      <c r="H13" s="18" t="s">
        <v>15</v>
      </c>
      <c r="I13" s="8" t="s">
        <v>17</v>
      </c>
      <c r="J13" s="8" t="s">
        <v>33</v>
      </c>
    </row>
    <row r="14" spans="1:10" s="4" customFormat="1" ht="19.5" customHeight="1">
      <c r="A14" s="32"/>
      <c r="B14" s="47" t="s">
        <v>34</v>
      </c>
      <c r="C14" s="50" t="s">
        <v>35</v>
      </c>
      <c r="D14" s="20" t="s">
        <v>36</v>
      </c>
      <c r="E14" s="21" t="s">
        <v>37</v>
      </c>
      <c r="F14" s="39" t="s">
        <v>37</v>
      </c>
      <c r="G14" s="40"/>
      <c r="H14" s="22">
        <v>3</v>
      </c>
      <c r="I14" s="22">
        <v>3</v>
      </c>
      <c r="J14" s="17"/>
    </row>
    <row r="15" spans="1:10" s="4" customFormat="1" ht="28.8">
      <c r="A15" s="32"/>
      <c r="B15" s="48"/>
      <c r="C15" s="51"/>
      <c r="D15" s="20" t="s">
        <v>38</v>
      </c>
      <c r="E15" s="21" t="s">
        <v>39</v>
      </c>
      <c r="F15" s="39" t="s">
        <v>40</v>
      </c>
      <c r="G15" s="40"/>
      <c r="H15" s="22">
        <v>7</v>
      </c>
      <c r="I15" s="22">
        <v>7</v>
      </c>
      <c r="J15" s="57"/>
    </row>
    <row r="16" spans="1:10" s="4" customFormat="1" ht="79.2" customHeight="1">
      <c r="A16" s="32"/>
      <c r="B16" s="48"/>
      <c r="C16" s="51"/>
      <c r="D16" s="20" t="s">
        <v>41</v>
      </c>
      <c r="E16" s="23" t="s">
        <v>42</v>
      </c>
      <c r="F16" s="41">
        <v>1700</v>
      </c>
      <c r="G16" s="41"/>
      <c r="H16" s="22">
        <v>10</v>
      </c>
      <c r="I16" s="22">
        <v>9</v>
      </c>
      <c r="J16" s="57" t="s">
        <v>43</v>
      </c>
    </row>
    <row r="17" spans="1:10" s="4" customFormat="1" ht="81" customHeight="1">
      <c r="A17" s="32"/>
      <c r="B17" s="48"/>
      <c r="C17" s="50" t="s">
        <v>44</v>
      </c>
      <c r="D17" s="20" t="s">
        <v>45</v>
      </c>
      <c r="E17" s="21" t="s">
        <v>46</v>
      </c>
      <c r="F17" s="54" t="s">
        <v>47</v>
      </c>
      <c r="G17" s="55"/>
      <c r="H17" s="22">
        <v>5</v>
      </c>
      <c r="I17" s="22">
        <v>5</v>
      </c>
      <c r="J17" s="57"/>
    </row>
    <row r="18" spans="1:10" s="4" customFormat="1" ht="44.4" customHeight="1">
      <c r="A18" s="32"/>
      <c r="B18" s="48"/>
      <c r="C18" s="51"/>
      <c r="D18" s="20" t="s">
        <v>48</v>
      </c>
      <c r="E18" s="21" t="s">
        <v>46</v>
      </c>
      <c r="F18" s="54" t="s">
        <v>49</v>
      </c>
      <c r="G18" s="56"/>
      <c r="H18" s="22">
        <v>5</v>
      </c>
      <c r="I18" s="22">
        <v>4</v>
      </c>
      <c r="J18" s="57" t="s">
        <v>50</v>
      </c>
    </row>
    <row r="19" spans="1:10" s="4" customFormat="1" ht="28.8">
      <c r="A19" s="32"/>
      <c r="B19" s="48"/>
      <c r="C19" s="19" t="s">
        <v>51</v>
      </c>
      <c r="D19" s="20" t="s">
        <v>52</v>
      </c>
      <c r="E19" s="21" t="s">
        <v>53</v>
      </c>
      <c r="F19" s="42" t="s">
        <v>54</v>
      </c>
      <c r="G19" s="40"/>
      <c r="H19" s="22">
        <v>10</v>
      </c>
      <c r="I19" s="22">
        <v>10</v>
      </c>
      <c r="J19" s="57"/>
    </row>
    <row r="20" spans="1:10" s="4" customFormat="1" ht="28.8">
      <c r="A20" s="32"/>
      <c r="B20" s="48"/>
      <c r="C20" s="19" t="s">
        <v>55</v>
      </c>
      <c r="D20" s="20" t="s">
        <v>56</v>
      </c>
      <c r="E20" s="21" t="s">
        <v>57</v>
      </c>
      <c r="F20" s="42" t="s">
        <v>58</v>
      </c>
      <c r="G20" s="40"/>
      <c r="H20" s="22">
        <v>10</v>
      </c>
      <c r="I20" s="22">
        <v>10</v>
      </c>
      <c r="J20" s="57"/>
    </row>
    <row r="21" spans="1:10" s="4" customFormat="1" ht="41.4" customHeight="1">
      <c r="A21" s="32"/>
      <c r="B21" s="47" t="s">
        <v>59</v>
      </c>
      <c r="C21" s="50" t="s">
        <v>60</v>
      </c>
      <c r="D21" s="20" t="s">
        <v>61</v>
      </c>
      <c r="E21" s="21" t="s">
        <v>46</v>
      </c>
      <c r="F21" s="53" t="s">
        <v>62</v>
      </c>
      <c r="G21" s="36"/>
      <c r="H21" s="24">
        <v>7</v>
      </c>
      <c r="I21" s="24">
        <v>6.5</v>
      </c>
      <c r="J21" s="58" t="s">
        <v>63</v>
      </c>
    </row>
    <row r="22" spans="1:10" s="4" customFormat="1" ht="41.4" customHeight="1">
      <c r="A22" s="32"/>
      <c r="B22" s="48"/>
      <c r="C22" s="52"/>
      <c r="D22" s="20" t="s">
        <v>64</v>
      </c>
      <c r="E22" s="21" t="s">
        <v>46</v>
      </c>
      <c r="F22" s="53" t="s">
        <v>65</v>
      </c>
      <c r="G22" s="36"/>
      <c r="H22" s="24">
        <v>8</v>
      </c>
      <c r="I22" s="24">
        <v>7.5</v>
      </c>
      <c r="J22" s="58" t="s">
        <v>63</v>
      </c>
    </row>
    <row r="23" spans="1:10" s="4" customFormat="1" ht="41.4" customHeight="1">
      <c r="A23" s="32"/>
      <c r="B23" s="48"/>
      <c r="C23" s="50" t="s">
        <v>66</v>
      </c>
      <c r="D23" s="20" t="s">
        <v>67</v>
      </c>
      <c r="E23" s="21" t="s">
        <v>46</v>
      </c>
      <c r="F23" s="53" t="s">
        <v>68</v>
      </c>
      <c r="G23" s="36"/>
      <c r="H23" s="24">
        <v>8</v>
      </c>
      <c r="I23" s="24">
        <v>7</v>
      </c>
      <c r="J23" s="58" t="s">
        <v>63</v>
      </c>
    </row>
    <row r="24" spans="1:10" s="4" customFormat="1" ht="41.4" customHeight="1">
      <c r="A24" s="32"/>
      <c r="B24" s="49"/>
      <c r="C24" s="52"/>
      <c r="D24" s="20" t="s">
        <v>69</v>
      </c>
      <c r="E24" s="21" t="s">
        <v>46</v>
      </c>
      <c r="F24" s="53" t="s">
        <v>70</v>
      </c>
      <c r="G24" s="36"/>
      <c r="H24" s="24">
        <v>7</v>
      </c>
      <c r="I24" s="24">
        <v>6</v>
      </c>
      <c r="J24" s="58" t="s">
        <v>63</v>
      </c>
    </row>
    <row r="25" spans="1:10" s="4" customFormat="1" ht="41.4" customHeight="1">
      <c r="A25" s="32"/>
      <c r="B25" s="47" t="s">
        <v>71</v>
      </c>
      <c r="C25" s="47" t="s">
        <v>72</v>
      </c>
      <c r="D25" s="20" t="s">
        <v>73</v>
      </c>
      <c r="E25" s="21" t="s">
        <v>74</v>
      </c>
      <c r="F25" s="43">
        <v>0.92859999999999998</v>
      </c>
      <c r="G25" s="40"/>
      <c r="H25" s="25">
        <v>5</v>
      </c>
      <c r="I25" s="25">
        <v>4.5</v>
      </c>
      <c r="J25" s="57" t="s">
        <v>75</v>
      </c>
    </row>
    <row r="26" spans="1:10" s="5" customFormat="1" ht="41.4" customHeight="1">
      <c r="A26" s="32"/>
      <c r="B26" s="49"/>
      <c r="C26" s="49"/>
      <c r="D26" s="20" t="s">
        <v>76</v>
      </c>
      <c r="E26" s="21" t="s">
        <v>74</v>
      </c>
      <c r="F26" s="42">
        <v>1</v>
      </c>
      <c r="G26" s="40"/>
      <c r="H26" s="24">
        <v>5</v>
      </c>
      <c r="I26" s="24">
        <v>4.5</v>
      </c>
      <c r="J26" s="57" t="s">
        <v>75</v>
      </c>
    </row>
    <row r="27" spans="1:10" s="4" customFormat="1" ht="18.600000000000001" customHeight="1">
      <c r="A27" s="44" t="s">
        <v>77</v>
      </c>
      <c r="B27" s="44"/>
      <c r="C27" s="44"/>
      <c r="D27" s="44"/>
      <c r="E27" s="44"/>
      <c r="F27" s="44"/>
      <c r="G27" s="44"/>
      <c r="H27" s="26">
        <f>SUM(H14:H26)+H7</f>
        <v>100</v>
      </c>
      <c r="I27" s="26">
        <f>SUM(I14:I26)+J7</f>
        <v>93</v>
      </c>
      <c r="J27" s="29" t="s">
        <v>78</v>
      </c>
    </row>
    <row r="28" spans="1:10" ht="177.6" customHeight="1">
      <c r="A28" s="45" t="s">
        <v>79</v>
      </c>
      <c r="B28" s="45"/>
      <c r="C28" s="45"/>
      <c r="D28" s="45"/>
      <c r="E28" s="32"/>
      <c r="F28" s="32"/>
      <c r="G28" s="45"/>
      <c r="H28" s="45"/>
      <c r="I28" s="32"/>
      <c r="J28" s="45"/>
    </row>
  </sheetData>
  <mergeCells count="43">
    <mergeCell ref="F26:G26"/>
    <mergeCell ref="A27:G27"/>
    <mergeCell ref="A28:J28"/>
    <mergeCell ref="A11:A12"/>
    <mergeCell ref="A13:A26"/>
    <mergeCell ref="B14:B20"/>
    <mergeCell ref="B21:B24"/>
    <mergeCell ref="B25:B26"/>
    <mergeCell ref="C14:C16"/>
    <mergeCell ref="C17:C18"/>
    <mergeCell ref="C21:C22"/>
    <mergeCell ref="C23:C24"/>
    <mergeCell ref="C25:C26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9" type="noConversion"/>
  <printOptions horizontalCentered="1"/>
  <pageMargins left="0.24" right="0.18" top="0.53" bottom="0.37" header="0.31388888888888899" footer="0.39305555555555599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2023-05-24T03:23:45Z</cp:lastPrinted>
  <dcterms:created xsi:type="dcterms:W3CDTF">2019-04-11T10:20:00Z</dcterms:created>
  <dcterms:modified xsi:type="dcterms:W3CDTF">2023-05-24T03:25:19Z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5005672C91694CFC8390D8903EC3346F_12</vt:lpwstr>
  </property>
</Properties>
</file>