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项目支出绩效自评表" sheetId="1" r:id="rId1"/>
  </sheets>
  <definedNames>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<sst xmlns="http://schemas.openxmlformats.org/spreadsheetml/2006/main" count="96" uniqueCount="80">
  <si>
    <t>项目支出绩效自评表</t>
  </si>
  <si>
    <t>（2023年度）</t>
  </si>
  <si>
    <t>项目名称</t>
  </si>
  <si>
    <t>科技创新巾帼行动</t>
  </si>
  <si>
    <t>主管部门</t>
  </si>
  <si>
    <t>北京市妇女联合会</t>
  </si>
  <si>
    <t>实施单位</t>
  </si>
  <si>
    <t>北京市妇女联合会（本级）</t>
  </si>
  <si>
    <t>项目负责人</t>
  </si>
  <si>
    <t>韩桂华</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</si>
  <si>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</si>
  <si>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</si>
  <si>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</si>
  <si>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</si>
  <si>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</si>
  <si>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</si>
  <si>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</si>
  <si>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</si>
  <si>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</si>
  <si>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</si>
  <si>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</si>
  <si>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</si>
  <si>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</si>
  <si>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</si>
  <si>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</si>
  <si>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</si>
  <si>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贯彻落实全国妇联、科技部等多部委联合下发《关于实施科技创新巾帼行动的意见》，加强女性科技人才培育，搭建交流展示平台；全面开展“巾帼建功行动”、“巾帼成才行动”，将巾帼文明岗为民服务创先争优活动与培养优秀女性人才相结合，动员组织广大妇女投身岗位成才、岗位建功热潮，为推动首都经济健康发展贡献巾帼力量。</t>
  </si>
  <si>
    <t>完成了女大学生创业就业指导及双选招聘会专项行动、中关村论坛女性科技论坛、科技创新论坛等一系列活动，较好达到了年初的绩效目标</t>
  </si>
  <si>
    <t>绩
效
指
标</t>
  </si>
  <si>
    <t>一级指标</t>
  </si>
  <si>
    <t>二级指标</t>
  </si>
  <si>
    <t>三级指标</t>
  </si>
  <si>
    <t>年度指标值</t>
  </si>
  <si>
    <t>实际完成值</t>
  </si>
  <si>
    <t>偏差原因分析及
改进措施</t>
  </si>
  <si>
    <t>产
出
指
标
（50分）</t>
  </si>
  <si>
    <t>数量指标
（18分）</t>
  </si>
  <si>
    <t>举办科技创新论坛</t>
  </si>
  <si>
    <t>3场</t>
  </si>
  <si>
    <t>组织3场科技创新论坛</t>
  </si>
  <si>
    <t>举办中关村论坛-女科学家论坛</t>
  </si>
  <si>
    <t>1场</t>
  </si>
  <si>
    <t>成功举办中关村论坛女性科技论坛</t>
  </si>
  <si>
    <t>开展女大学生创业就业指导</t>
  </si>
  <si>
    <t>≥3场</t>
  </si>
  <si>
    <t>开展6场北京地区女大学生专场招聘会，就业创业指导视频微课6期</t>
  </si>
  <si>
    <t>质量指标
（12分）</t>
  </si>
  <si>
    <t>女性科技人才培育</t>
  </si>
  <si>
    <t>2项</t>
  </si>
  <si>
    <t>完成中关村论坛系列——巾帼青年科技协同创新前沿交叉论坛、“教授妈妈讲科普”、“赋能新时代 智能向未来”巾帼科技大讲堂3场科技创新论坛</t>
  </si>
  <si>
    <t>招聘会提供有效岗位数量</t>
  </si>
  <si>
    <t>≥13500个</t>
  </si>
  <si>
    <t>提供招聘岗位18456个</t>
  </si>
  <si>
    <t>活动规模及参与对象</t>
  </si>
  <si>
    <t>≥1000人次</t>
  </si>
  <si>
    <t>北京高校大学生就业创业指导中心抖音账号发布女大学生就业指导培训“微课”6期，点击量超过20万</t>
  </si>
  <si>
    <t>时效指标
（15分）</t>
  </si>
  <si>
    <t>6月底前</t>
  </si>
  <si>
    <t>5月底，组织开展了中关村论坛女性科技论坛</t>
  </si>
  <si>
    <t>11月底前</t>
  </si>
  <si>
    <t>招聘会、指导培训、微课、宣传等均在8月底前完成</t>
  </si>
  <si>
    <t>12月底前</t>
  </si>
  <si>
    <t>12月底，开展3场系列论坛活动</t>
  </si>
  <si>
    <t>成
本
指
标
（7分）</t>
  </si>
  <si>
    <t>经济成本指标
（7分）</t>
  </si>
  <si>
    <t>项目预算控制数</t>
  </si>
  <si>
    <t>=107.16万</t>
  </si>
  <si>
    <t>全年执行107.16万，未超额度，资金使用率充分</t>
  </si>
  <si>
    <t>效
益
指
标
（30分）</t>
  </si>
  <si>
    <t>社会效益指标
（30分）</t>
  </si>
  <si>
    <t>女性先进典型宣传</t>
  </si>
  <si>
    <t>组织中关村论坛系列分论坛，深化拓展2023中关村论坛科技女性创新论坛成果，引领青年女科技工作者树立科技报国之志、投身前沿科技研究</t>
  </si>
  <si>
    <t>开展23年度首都最美巾帼奋斗者选树，科技领域优秀女性占比超三成，培育宣传女科技工作者；筹办中关村女性科技论坛，展示了前沿科技领域女性的卓越风采和取得的突出成就</t>
  </si>
  <si>
    <t>满
意
度
指
标
（10分）</t>
  </si>
  <si>
    <t>服务对象满意度指标
（10分）</t>
  </si>
  <si>
    <t>受益妇女满意度</t>
  </si>
  <si>
    <t>≥80%</t>
  </si>
  <si>
    <t>面向服务人群开展调查，满意度达到100%</t>
  </si>
  <si>
    <t>总分</t>
  </si>
  <si>
    <r>
      <rPr>
        <b/>
        <sz val="11"/>
        <color rgb="FF000000"/>
        <rFont val="宋体"/>
        <charset val="134"/>
      </rPr>
      <t xml:space="preserve">专家意见及建议：
</t>
    </r>
    <r>
      <rPr>
        <sz val="11"/>
        <color rgb="FF000000"/>
        <rFont val="宋体"/>
        <charset val="134"/>
      </rPr>
      <t>问题：
1、项目绩效目标没有结合预算支出内容调整进行适当调整。绩效产出指标设置不够准确、细化量化不足，如产出数量指标缺乏核心各场活动参与人数指标和指标值，子项目举办中关村论坛-女科学家论坛1场，没有明确参与人数；产出质量指标与数量指标缺乏对应，如“搭建科技女性交流平台2项”、“活动规模及参与对象2项”均不属于质量标准，无法考核。质量指标应是参与度，关注度、参与率等；满意度指标，受益妇女的服务对象范围不明确。
2、项目整体方案不够完善，缺少整体项目统筹，没有明确项目目标、组织机构和职责分工、活动风险预估、应急预案等；项目实施委托服务，缺少对第三方实施过程的监管。
3、项目效果资料仅限于活动开展，缺乏效益效果资料分析统计，如视频、宣传报道、各平台的浏览量、点击率、点赞等数据。未对有关活动的效果进行整理分析，如女大学生就业方案中明确要跟踪整理相关数据，但未见相关分析数据资料；未提供满意度调查相关分析资料。
建议：
1、加强对绩效目标和产出指标设置的理解，结合项目预算支出内容，合理设置细化、量化产出数量、质量和时效等指标，做到可衡量。
2、结合项目特点（子项目多）制定项目整体方案，发挥方案统筹、指导作用，明确项目目标、具体活动组织机构和职责分工、活动预估风险、备选方案和应急预案等。加强对委托服务方的监督管理，注意收集过程监管资料，体现主责部门管理责任。
3、注重项目实施效果资料分析统计，对各项活动效果和影响数据统计分析，充分反映实施效果。结合项目特点设计满意度调查内容，合理确定满意度调查对象范围，充分证明受益对象满意程度。</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</si>
</sst>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_ "/>
    <numFmt numFmtId="178" formatCode="0_);[Red]\(0\)"/>
    <numFmt numFmtId="179" formatCode="0.00_);[Red]\(0.00\)"/>
    <numFmt numFmtId="180" formatCode="0.00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5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Fill="1" applyBorder="1" applyAlignment="1">
      <alignment horizontal="right" vertical="center" wrapText="1"/>
    </xf>
    <xf numFmtId="177" fontId="4" fillId="0" borderId="1" xfId="1" applyNumberFormat="1" applyFont="1" applyFill="1" applyBorder="1" applyAlignment="1">
      <alignment horizontal="right" vertical="center" wrapText="1"/>
    </xf>
    <xf numFmtId="177" fontId="4" fillId="0" borderId="1" xfId="0" applyNumberFormat="1" applyFont="1" applyFill="1" applyBorder="1" applyAlignment="1">
      <alignment horizontal="right" vertical="center" wrapText="1"/>
    </xf>
    <xf numFmtId="178" fontId="4" fillId="0" borderId="1" xfId="3" applyNumberFormat="1"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1" applyFont="1" applyFill="1" applyBorder="1" applyAlignment="1">
      <alignment horizontal="right" vertical="center" wrapText="1"/>
    </xf>
    <xf numFmtId="0" fontId="4" fillId="0" borderId="1" xfId="0" applyFont="1" applyFill="1" applyBorder="1" applyAlignment="1">
      <alignment horizontal="right" vertical="center" wrapText="1"/>
    </xf>
    <xf numFmtId="0" fontId="4" fillId="0" borderId="1" xfId="0" applyFont="1" applyBorder="1" applyAlignment="1">
      <alignment vertical="center" wrapText="1"/>
    </xf>
    <xf numFmtId="178" fontId="4" fillId="0" borderId="1"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49" fontId="5" fillId="0" borderId="1" xfId="49" applyNumberFormat="1" applyFont="1" applyFill="1" applyBorder="1" applyAlignment="1">
      <alignment horizontal="center" vertical="center" wrapText="1"/>
    </xf>
    <xf numFmtId="49" fontId="5" fillId="0" borderId="2" xfId="49" applyNumberFormat="1" applyFont="1" applyFill="1" applyBorder="1" applyAlignment="1">
      <alignment horizontal="center" vertical="center" wrapText="1"/>
    </xf>
    <xf numFmtId="49" fontId="5" fillId="0" borderId="4" xfId="49" applyNumberFormat="1" applyFont="1" applyFill="1" applyBorder="1" applyAlignment="1">
      <alignment horizontal="center" vertical="center" wrapText="1"/>
    </xf>
    <xf numFmtId="179"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0" fontId="4" fillId="0" borderId="1" xfId="1" applyNumberFormat="1" applyFont="1" applyBorder="1" applyAlignment="1">
      <alignment vertical="center" wrapText="1"/>
    </xf>
    <xf numFmtId="179" fontId="4" fillId="0" borderId="1" xfId="1" applyNumberFormat="1" applyFont="1" applyFill="1" applyBorder="1" applyAlignment="1">
      <alignment horizontal="center" vertical="center" wrapText="1"/>
    </xf>
    <xf numFmtId="178" fontId="4" fillId="0" borderId="1" xfId="3"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9" fontId="2" fillId="0" borderId="0" xfId="3" applyNumberFormat="1" applyFont="1" applyAlignment="1"/>
    <xf numFmtId="180" fontId="6" fillId="0" borderId="1" xfId="0" applyNumberFormat="1" applyFont="1" applyFill="1" applyBorder="1" applyAlignment="1">
      <alignment horizontal="center" vertical="center" wrapText="1"/>
    </xf>
    <xf numFmtId="43" fontId="6"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view="pageBreakPreview" zoomScaleNormal="100" topLeftCell="A25" workbookViewId="0">
      <selection activeCell="A28" sqref="$A28:$XFD28"/>
    </sheetView>
  </sheetViews>
  <sheetFormatPr defaultColWidth="9" defaultRowHeight="14.4"/>
  <cols>
    <col min="1" max="1" width="4" style="5" customWidth="1"/>
    <col min="2" max="2" width="11.7777777777778" style="5" customWidth="1"/>
    <col min="3" max="3" width="13.5555555555556" style="5" customWidth="1"/>
    <col min="4" max="4" width="19.5555555555556" style="5" customWidth="1"/>
    <col min="5" max="6" width="13.3333333333333" style="6" customWidth="1"/>
    <col min="7" max="7" width="11.8888888888889" style="5" customWidth="1"/>
    <col min="8" max="8" width="9.55555555555556" style="7" customWidth="1"/>
    <col min="9" max="9" width="7.88888888888889" style="6" customWidth="1"/>
    <col min="10" max="10" width="17.25" style="5" customWidth="1"/>
    <col min="11" max="11" width="11.1018518518519"/>
  </cols>
  <sheetData>
    <row r="1" ht="20.4" spans="1:10">
      <c r="A1" s="8" t="s">
        <v>0</v>
      </c>
      <c r="B1" s="8"/>
      <c r="C1" s="8"/>
      <c r="D1" s="8"/>
      <c r="E1" s="8"/>
      <c r="F1" s="8"/>
      <c r="G1" s="8"/>
      <c r="H1" s="9"/>
      <c r="I1" s="8"/>
      <c r="J1" s="8"/>
    </row>
    <row r="2" s="1" customFormat="1" ht="17.25" customHeight="1" spans="1:10">
      <c r="A2" s="10" t="s">
        <v>1</v>
      </c>
      <c r="B2" s="10"/>
      <c r="C2" s="10"/>
      <c r="D2" s="10"/>
      <c r="E2" s="10"/>
      <c r="F2" s="10"/>
      <c r="G2" s="10"/>
      <c r="H2" s="11"/>
      <c r="I2" s="10"/>
      <c r="J2" s="10"/>
    </row>
    <row r="3" ht="18.75" customHeight="1" spans="1:10">
      <c r="A3" s="12" t="s">
        <v>2</v>
      </c>
      <c r="B3" s="12"/>
      <c r="C3" s="12"/>
      <c r="D3" s="12" t="s">
        <v>3</v>
      </c>
      <c r="E3" s="12"/>
      <c r="F3" s="12"/>
      <c r="G3" s="12"/>
      <c r="H3" s="13"/>
      <c r="I3" s="12"/>
      <c r="J3" s="12"/>
    </row>
    <row r="4" ht="40.95" customHeight="1" spans="1:10">
      <c r="A4" s="12" t="s">
        <v>4</v>
      </c>
      <c r="B4" s="12"/>
      <c r="C4" s="12"/>
      <c r="D4" s="12" t="s">
        <v>5</v>
      </c>
      <c r="E4" s="12"/>
      <c r="F4" s="12" t="s">
        <v>6</v>
      </c>
      <c r="G4" s="12"/>
      <c r="H4" s="13"/>
      <c r="I4" s="12" t="s">
        <v>7</v>
      </c>
      <c r="J4" s="12"/>
    </row>
    <row r="5" ht="18.75" customHeight="1" spans="1:10">
      <c r="A5" s="12" t="s">
        <v>8</v>
      </c>
      <c r="B5" s="12"/>
      <c r="C5" s="12"/>
      <c r="D5" s="12" t="s">
        <v>9</v>
      </c>
      <c r="E5" s="12"/>
      <c r="F5" s="12" t="s">
        <v>10</v>
      </c>
      <c r="G5" s="12"/>
      <c r="H5" s="13"/>
      <c r="I5" s="12">
        <v>55565912</v>
      </c>
      <c r="J5" s="12"/>
    </row>
    <row r="6" s="2" customFormat="1" ht="27" customHeight="1" spans="1:10">
      <c r="A6" s="12" t="s">
        <v>11</v>
      </c>
      <c r="B6" s="12"/>
      <c r="C6" s="12"/>
      <c r="D6" s="12"/>
      <c r="E6" s="12" t="s">
        <v>12</v>
      </c>
      <c r="F6" s="12" t="s">
        <v>13</v>
      </c>
      <c r="G6" s="12" t="s">
        <v>14</v>
      </c>
      <c r="H6" s="13" t="s">
        <v>15</v>
      </c>
      <c r="I6" s="12" t="s">
        <v>16</v>
      </c>
      <c r="J6" s="12" t="s">
        <v>17</v>
      </c>
    </row>
    <row r="7" ht="17.25" customHeight="1" spans="1:10">
      <c r="A7" s="12"/>
      <c r="B7" s="12"/>
      <c r="C7" s="12"/>
      <c r="D7" s="14" t="s">
        <v>18</v>
      </c>
      <c r="E7" s="15">
        <v>152</v>
      </c>
      <c r="F7" s="16">
        <v>107.16194</v>
      </c>
      <c r="G7" s="17">
        <v>107.01074</v>
      </c>
      <c r="H7" s="18">
        <v>10</v>
      </c>
      <c r="I7" s="50">
        <f>G7/F7</f>
        <v>0.99858905129937</v>
      </c>
      <c r="J7" s="51">
        <f>H7*I7</f>
        <v>9.9858905129937</v>
      </c>
    </row>
    <row r="8" ht="17.25" customHeight="1" spans="1:10">
      <c r="A8" s="12"/>
      <c r="B8" s="12"/>
      <c r="C8" s="12"/>
      <c r="D8" s="19" t="s">
        <v>19</v>
      </c>
      <c r="E8" s="15">
        <v>152</v>
      </c>
      <c r="F8" s="16">
        <v>107.16194</v>
      </c>
      <c r="G8" s="17">
        <v>107.01074</v>
      </c>
      <c r="H8" s="18" t="s">
        <v>20</v>
      </c>
      <c r="I8" s="50">
        <f t="shared" ref="I8:I9" si="0">G8/F8</f>
        <v>0.99858905129937</v>
      </c>
      <c r="J8" s="52" t="s">
        <v>20</v>
      </c>
    </row>
    <row r="9" ht="17.25" customHeight="1" spans="1:10">
      <c r="A9" s="12"/>
      <c r="B9" s="12"/>
      <c r="C9" s="12"/>
      <c r="D9" s="20" t="s">
        <v>21</v>
      </c>
      <c r="E9" s="21"/>
      <c r="F9" s="21"/>
      <c r="G9" s="22"/>
      <c r="H9" s="18" t="s">
        <v>20</v>
      </c>
      <c r="I9" s="18" t="s">
        <v>20</v>
      </c>
      <c r="J9" s="52" t="s">
        <v>20</v>
      </c>
    </row>
    <row r="10" ht="17.25" customHeight="1" spans="1:10">
      <c r="A10" s="12"/>
      <c r="B10" s="12"/>
      <c r="C10" s="12"/>
      <c r="D10" s="19" t="s">
        <v>22</v>
      </c>
      <c r="E10" s="12"/>
      <c r="F10" s="12"/>
      <c r="G10" s="23"/>
      <c r="H10" s="24" t="s">
        <v>20</v>
      </c>
      <c r="I10" s="53" t="s">
        <v>20</v>
      </c>
      <c r="J10" s="53" t="s">
        <v>20</v>
      </c>
    </row>
    <row r="11" ht="21" customHeight="1" spans="1:10">
      <c r="A11" s="12" t="s">
        <v>23</v>
      </c>
      <c r="B11" s="12" t="s">
        <v>24</v>
      </c>
      <c r="C11" s="12"/>
      <c r="D11" s="12"/>
      <c r="E11" s="12"/>
      <c r="F11" s="12" t="s">
        <v>25</v>
      </c>
      <c r="G11" s="12"/>
      <c r="H11" s="13"/>
      <c r="I11" s="12"/>
      <c r="J11" s="12"/>
    </row>
    <row r="12" ht="118.95" customHeight="1" spans="1:10">
      <c r="A12" s="23"/>
      <c r="B12" s="25" t="s">
        <v>26</v>
      </c>
      <c r="C12" s="26"/>
      <c r="D12" s="26"/>
      <c r="E12" s="27"/>
      <c r="F12" s="28" t="s">
        <v>27</v>
      </c>
      <c r="G12" s="29"/>
      <c r="H12" s="29"/>
      <c r="I12" s="29"/>
      <c r="J12" s="54"/>
    </row>
    <row r="13" s="3" customFormat="1" ht="54" customHeight="1" spans="1:10">
      <c r="A13" s="12" t="s">
        <v>28</v>
      </c>
      <c r="B13" s="12" t="s">
        <v>29</v>
      </c>
      <c r="C13" s="12" t="s">
        <v>30</v>
      </c>
      <c r="D13" s="12" t="s">
        <v>31</v>
      </c>
      <c r="E13" s="12" t="s">
        <v>32</v>
      </c>
      <c r="F13" s="30" t="s">
        <v>33</v>
      </c>
      <c r="G13" s="31"/>
      <c r="H13" s="32" t="s">
        <v>15</v>
      </c>
      <c r="I13" s="12" t="s">
        <v>17</v>
      </c>
      <c r="J13" s="12" t="s">
        <v>34</v>
      </c>
    </row>
    <row r="14" s="4" customFormat="1" ht="30" customHeight="1" spans="1:10">
      <c r="A14" s="12"/>
      <c r="B14" s="33" t="s">
        <v>35</v>
      </c>
      <c r="C14" s="34" t="s">
        <v>36</v>
      </c>
      <c r="D14" s="35" t="s">
        <v>37</v>
      </c>
      <c r="E14" s="36" t="s">
        <v>38</v>
      </c>
      <c r="F14" s="37" t="s">
        <v>39</v>
      </c>
      <c r="G14" s="38"/>
      <c r="H14" s="39">
        <v>3.5</v>
      </c>
      <c r="I14" s="39">
        <v>3.5</v>
      </c>
      <c r="J14" s="14"/>
    </row>
    <row r="15" s="4" customFormat="1" ht="43.2" customHeight="1" spans="1:10">
      <c r="A15" s="12"/>
      <c r="B15" s="40"/>
      <c r="C15" s="41"/>
      <c r="D15" s="42" t="s">
        <v>40</v>
      </c>
      <c r="E15" s="36" t="s">
        <v>41</v>
      </c>
      <c r="F15" s="37" t="s">
        <v>42</v>
      </c>
      <c r="G15" s="38"/>
      <c r="H15" s="39">
        <v>3.5</v>
      </c>
      <c r="I15" s="39">
        <v>3.5</v>
      </c>
      <c r="J15" s="14"/>
    </row>
    <row r="16" s="4" customFormat="1" ht="59" customHeight="1" spans="1:10">
      <c r="A16" s="12"/>
      <c r="B16" s="40"/>
      <c r="C16" s="41"/>
      <c r="D16" s="42" t="s">
        <v>43</v>
      </c>
      <c r="E16" s="36" t="s">
        <v>44</v>
      </c>
      <c r="F16" s="37" t="s">
        <v>45</v>
      </c>
      <c r="G16" s="38"/>
      <c r="H16" s="39">
        <v>4.5</v>
      </c>
      <c r="I16" s="39">
        <v>4.5</v>
      </c>
      <c r="J16" s="14"/>
    </row>
    <row r="17" s="4" customFormat="1" ht="87" customHeight="1" spans="1:10">
      <c r="A17" s="12"/>
      <c r="B17" s="40"/>
      <c r="C17" s="34" t="s">
        <v>46</v>
      </c>
      <c r="D17" s="42" t="s">
        <v>47</v>
      </c>
      <c r="E17" s="36" t="s">
        <v>48</v>
      </c>
      <c r="F17" s="32" t="s">
        <v>49</v>
      </c>
      <c r="G17" s="43"/>
      <c r="H17" s="39">
        <v>7</v>
      </c>
      <c r="I17" s="39">
        <v>7</v>
      </c>
      <c r="J17" s="14"/>
    </row>
    <row r="18" s="4" customFormat="1" ht="41" customHeight="1" spans="1:11">
      <c r="A18" s="12"/>
      <c r="B18" s="40"/>
      <c r="C18" s="41"/>
      <c r="D18" s="42" t="s">
        <v>50</v>
      </c>
      <c r="E18" s="36" t="s">
        <v>51</v>
      </c>
      <c r="F18" s="32" t="s">
        <v>52</v>
      </c>
      <c r="G18" s="43"/>
      <c r="H18" s="39">
        <v>7</v>
      </c>
      <c r="I18" s="39">
        <v>7</v>
      </c>
      <c r="J18" s="14"/>
      <c r="K18" s="55"/>
    </row>
    <row r="19" s="4" customFormat="1" ht="63" customHeight="1" spans="1:10">
      <c r="A19" s="12"/>
      <c r="B19" s="40"/>
      <c r="C19" s="41"/>
      <c r="D19" s="35" t="s">
        <v>53</v>
      </c>
      <c r="E19" s="36" t="s">
        <v>54</v>
      </c>
      <c r="F19" s="32" t="s">
        <v>55</v>
      </c>
      <c r="G19" s="43"/>
      <c r="H19" s="39">
        <v>7</v>
      </c>
      <c r="I19" s="39">
        <v>7</v>
      </c>
      <c r="J19" s="14"/>
    </row>
    <row r="20" s="4" customFormat="1" ht="42" customHeight="1" spans="1:10">
      <c r="A20" s="12"/>
      <c r="B20" s="40"/>
      <c r="C20" s="34" t="s">
        <v>56</v>
      </c>
      <c r="D20" s="42" t="s">
        <v>40</v>
      </c>
      <c r="E20" s="36" t="s">
        <v>57</v>
      </c>
      <c r="F20" s="32" t="s">
        <v>58</v>
      </c>
      <c r="G20" s="43"/>
      <c r="H20" s="39">
        <v>3.5</v>
      </c>
      <c r="I20" s="39">
        <v>3.5</v>
      </c>
      <c r="J20" s="14"/>
    </row>
    <row r="21" s="4" customFormat="1" ht="51" customHeight="1" spans="1:10">
      <c r="A21" s="12"/>
      <c r="B21" s="40"/>
      <c r="C21" s="41"/>
      <c r="D21" s="42" t="s">
        <v>43</v>
      </c>
      <c r="E21" s="36" t="s">
        <v>59</v>
      </c>
      <c r="F21" s="32" t="s">
        <v>60</v>
      </c>
      <c r="G21" s="43"/>
      <c r="H21" s="39">
        <v>3.5</v>
      </c>
      <c r="I21" s="39">
        <v>3.5</v>
      </c>
      <c r="J21" s="14"/>
    </row>
    <row r="22" s="4" customFormat="1" ht="39" customHeight="1" spans="1:10">
      <c r="A22" s="12"/>
      <c r="B22" s="40"/>
      <c r="C22" s="41"/>
      <c r="D22" s="42" t="s">
        <v>37</v>
      </c>
      <c r="E22" s="36" t="s">
        <v>61</v>
      </c>
      <c r="F22" s="32" t="s">
        <v>62</v>
      </c>
      <c r="G22" s="43"/>
      <c r="H22" s="39">
        <v>3.5</v>
      </c>
      <c r="I22" s="39">
        <v>3.5</v>
      </c>
      <c r="J22" s="14"/>
    </row>
    <row r="23" s="4" customFormat="1" ht="81" customHeight="1" spans="1:10">
      <c r="A23" s="12"/>
      <c r="B23" s="13" t="s">
        <v>63</v>
      </c>
      <c r="C23" s="36" t="s">
        <v>64</v>
      </c>
      <c r="D23" s="42" t="s">
        <v>65</v>
      </c>
      <c r="E23" s="36" t="s">
        <v>66</v>
      </c>
      <c r="F23" s="32" t="s">
        <v>67</v>
      </c>
      <c r="G23" s="43"/>
      <c r="H23" s="39">
        <v>7</v>
      </c>
      <c r="I23" s="39">
        <v>7</v>
      </c>
      <c r="J23" s="14"/>
    </row>
    <row r="24" s="4" customFormat="1" ht="92" customHeight="1" spans="1:10">
      <c r="A24" s="12"/>
      <c r="B24" s="33" t="s">
        <v>68</v>
      </c>
      <c r="C24" s="34" t="s">
        <v>69</v>
      </c>
      <c r="D24" s="42" t="s">
        <v>70</v>
      </c>
      <c r="E24" s="36" t="s">
        <v>48</v>
      </c>
      <c r="F24" s="32" t="s">
        <v>71</v>
      </c>
      <c r="G24" s="43"/>
      <c r="H24" s="39">
        <v>15</v>
      </c>
      <c r="I24" s="45">
        <v>12</v>
      </c>
      <c r="J24" s="14"/>
    </row>
    <row r="25" s="4" customFormat="1" ht="105" customHeight="1" spans="1:10">
      <c r="A25" s="12"/>
      <c r="B25" s="40"/>
      <c r="C25" s="44"/>
      <c r="D25" s="42" t="s">
        <v>47</v>
      </c>
      <c r="E25" s="36" t="s">
        <v>48</v>
      </c>
      <c r="F25" s="32" t="s">
        <v>72</v>
      </c>
      <c r="G25" s="43"/>
      <c r="H25" s="39">
        <v>15</v>
      </c>
      <c r="I25" s="45">
        <v>12</v>
      </c>
      <c r="J25" s="14"/>
    </row>
    <row r="26" s="4" customFormat="1" ht="84" customHeight="1" spans="1:10">
      <c r="A26" s="12"/>
      <c r="B26" s="33" t="s">
        <v>73</v>
      </c>
      <c r="C26" s="33" t="s">
        <v>74</v>
      </c>
      <c r="D26" s="42" t="s">
        <v>75</v>
      </c>
      <c r="E26" s="36" t="s">
        <v>76</v>
      </c>
      <c r="F26" s="32" t="s">
        <v>77</v>
      </c>
      <c r="G26" s="43"/>
      <c r="H26" s="45">
        <v>10</v>
      </c>
      <c r="I26" s="45">
        <v>7</v>
      </c>
      <c r="J26" s="14"/>
    </row>
    <row r="27" s="4" customFormat="1" ht="21" customHeight="1" spans="1:10">
      <c r="A27" s="46" t="s">
        <v>78</v>
      </c>
      <c r="B27" s="46"/>
      <c r="C27" s="46"/>
      <c r="D27" s="46"/>
      <c r="E27" s="46"/>
      <c r="F27" s="46"/>
      <c r="G27" s="46"/>
      <c r="H27" s="47">
        <f>SUM(H14:H26)+H7</f>
        <v>100</v>
      </c>
      <c r="I27" s="56">
        <f>SUM(I14:I26)+J7</f>
        <v>90.9858905129937</v>
      </c>
      <c r="J27" s="57" t="s">
        <v>20</v>
      </c>
    </row>
    <row r="28" ht="259" customHeight="1" spans="1:10">
      <c r="A28" s="48" t="s">
        <v>79</v>
      </c>
      <c r="B28" s="48"/>
      <c r="C28" s="48"/>
      <c r="D28" s="48"/>
      <c r="E28" s="49"/>
      <c r="F28" s="49"/>
      <c r="G28" s="48"/>
      <c r="H28" s="48"/>
      <c r="I28" s="49"/>
      <c r="J28" s="48"/>
    </row>
  </sheetData>
  <mergeCells count="41">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2"/>
    <mergeCell ref="B24:B25"/>
    <mergeCell ref="C14:C16"/>
    <mergeCell ref="C17:C19"/>
    <mergeCell ref="C20:C22"/>
    <mergeCell ref="C24:C25"/>
    <mergeCell ref="A6:C10"/>
  </mergeCells>
  <printOptions horizontalCentered="1"/>
  <pageMargins left="0.393055555555556" right="0.393055555555556" top="0.590277777777778" bottom="0.590277777777778" header="0.314583333333333" footer="0.393055555555556"/>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2019-04-10T10:20:00Z</dcterms:created>
  <dcterms:modified xsi:type="dcterms:W3CDTF">2024-05-16T10:44:22Z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B36033E881434654AEDF5847F640D0C0_13</vt:lpwstr>
  </property>
</Properties>
</file>