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325"/>
  </bookViews>
  <sheets>
    <sheet name="项目支出绩效自评表 " sheetId="2" r:id="rId1"/>
  </sheets>
  <definedNames>
    <definedName name="_xlnm.Print_Area" localSheetId="0">'项目支出绩效自评表 '!$A$1:$J$25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<sst xmlns="http://schemas.openxmlformats.org/spreadsheetml/2006/main" count="72" uniqueCount="59">
  <si>
    <t>项目支出绩效自评表</t>
  </si>
  <si>
    <t>（2023年度）</t>
  </si>
  <si>
    <t>项目名称</t>
  </si>
  <si>
    <t>妇女统战联谊工作</t>
  </si>
  <si>
    <t>主管部门</t>
  </si>
  <si>
    <t>北京市妇女联合会</t>
  </si>
  <si>
    <t>实施单位</t>
  </si>
  <si>
    <t>北京市妇女联合会（本级）</t>
  </si>
  <si>
    <t>项目负责人</t>
  </si>
  <si>
    <t>孙竹君</t>
  </si>
  <si>
    <t>联系电话</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</si>
  <si>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</si>
  <si>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</si>
  <si>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</si>
  <si>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</si>
  <si>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</si>
  <si>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</si>
  <si>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</si>
  <si>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</si>
  <si>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</si>
  <si>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</si>
  <si>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</si>
  <si>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</si>
  <si>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</si>
  <si>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</si>
  <si>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</si>
  <si>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深入学习贯彻习近平总书记关于做好新时代党的统一战线工作的重要思想，全面贯彻党的《统一战线工作条例》，落实全国妇联及市委对统战工作的要求，特别是2022年9月23日刚刚召开的市委统战工作会议精神，以首善标准做好新时代统一战线工作。在聚焦主责主业全面履行好妇女统战工作职责的基础上，持续激发团体会员活力、挖掘党派团体潜力，加强与各界女性及女性组织联系，培育发现女性人才及优质资源，引入服务全会工作大局，主动以全会中心工作为牵引，进一步推动形成聚焦中心协同发力、各展其能的工作格局，为推动首都妇女工作高质量发展汇聚力量。</t>
  </si>
  <si>
    <t>深入学习贯彻了习近平总书记关于做好新时代党的统一战线工作的重要思想，通过开展①同心同行 美好绽放--党派团体庆“三八”项目②北京新的社会阶层女性“尚新阶”品牌活动项目③“巾帼科普暖心行——失亲儿童专场活动”④“美丽中国—我是环保小卫士”京港澳少年儿童绘画大赛颁奖仪式暨绘画作品展活动项目⑤牵手未来-赋能女性创新创业圆桌对话活动项目⑥第二十六届京台科技论坛女性论坛项目⑦澳生京家—“我在北京有个家”活动项目，加强与各界女性及女性组织联系推动形成聚焦中心协同发力、各展其能的工作格局，为推动首都妇女工作高质量发展汇聚力量。</t>
  </si>
  <si>
    <t>绩
效
指
标</t>
  </si>
  <si>
    <t>一级指标</t>
  </si>
  <si>
    <t>二级指标</t>
  </si>
  <si>
    <t>三级指标</t>
  </si>
  <si>
    <t>年度指标值</t>
  </si>
  <si>
    <t>实际完成值</t>
  </si>
  <si>
    <t>偏差原因分析及
改进措施</t>
  </si>
  <si>
    <t>产
出
指
标
（40分）</t>
  </si>
  <si>
    <t>数量指标
（20分）</t>
  </si>
  <si>
    <t>与各类妇女组织交流数</t>
  </si>
  <si>
    <t>≥8个</t>
  </si>
  <si>
    <t>开展各类线上线下统战联谊活动数</t>
  </si>
  <si>
    <t>≥13场</t>
  </si>
  <si>
    <t>时效指标
（20分）</t>
  </si>
  <si>
    <t>2023年</t>
  </si>
  <si>
    <t>≤11月</t>
  </si>
  <si>
    <t>完成</t>
  </si>
  <si>
    <t>成
本
指
标
（20分）</t>
  </si>
  <si>
    <t>经济成本指标
（20分）</t>
  </si>
  <si>
    <t>项目预算控制数</t>
  </si>
  <si>
    <t>≤54万元</t>
  </si>
  <si>
    <t>年度实际支出成本45.33116万元</t>
  </si>
  <si>
    <t>效
益
指
标
（20分）</t>
  </si>
  <si>
    <t>社会效益指标
（20分）</t>
  </si>
  <si>
    <t>全面落实党的《统一战线工作条例》工作任务</t>
  </si>
  <si>
    <t>好</t>
  </si>
  <si>
    <t>满
意
度
指
标
（10分）</t>
  </si>
  <si>
    <t>服务对象满意度指标
（10分）</t>
  </si>
  <si>
    <t>扩大妇联组织在各界妇女群体中的联系服务覆盖面</t>
  </si>
  <si>
    <t>总分</t>
  </si>
  <si>
    <r>
      <t xml:space="preserve">专家意见及建议：
</t>
    </r>
    <r>
      <rPr>
        <sz val="11"/>
        <rFont val="宋体"/>
        <charset val="134"/>
      </rPr>
      <t>问题：
1、绩效目标和指标设置不够匹配，目标内容没有合理分解细化，产出数量指标没有对应的质量指标，如：活动覆盖率；产出数量指标仅限于活动数，没有覆盖人员、家庭、团体等核心数量指标。服务对象满意度三级指标是“扩大妇联组织在各界妇女群体中的联系服务覆盖面”，没有体现服务对象满意程度。
2、个别子项目的名称主题不明确，与总项目匹配度不高。例如：“巾帼科普暖心行——失亲儿童专场（暑期儿童关爱专场）”活动，内容是组织民主党派、科技女性团体发挥自身优势，关爱失亲儿童组织“SOS”村工作人员和儿童各20人参观园博园及体验活动，子项目名称主体不突出与总项目匹配度不高，容易产生歧义。
3、项目过程管理不够规范，缺乏对项目实施方案调整的说明，例如：（1）“尚新阶”活动中实际开展的尚分享研学营活动，与《工作实施方案》备选研学点不符。
4、个别子项目未体现实施效果满意度的呈现，不能很好地体现满意度情况；满意度调查内容不够合理，不具备参考价值，应引起重视。</t>
    </r>
    <r>
      <rPr>
        <b/>
        <sz val="11"/>
        <rFont val="宋体"/>
        <charset val="134"/>
      </rPr>
      <t xml:space="preserve">
</t>
    </r>
    <r>
      <rPr>
        <sz val="11"/>
        <rFont val="宋体"/>
        <charset val="134"/>
      </rPr>
      <t>建议：
1、提高预算绩效管理意识，合理设定项目绩效目标，结合预算需求和实施内容进行明确；项目产出指标应结合实施内容做到细化、量化，可衡量。
2、建议根据项目具体实施内容明确项目名称，提高项目名称和实施内容的匹配程度。
3、建议加强项目管理意识，根据项目实际完成及时对实施方案进行调整，保证项目有效实施。
4、注重项目社会效益和经济效益，合理利用统计资料，加强预期效益和结果的比较分析，充分体现效益效果；合理设定满意度服务对象调查范围，保证合理的样本数量。</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</si>
</sst>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s>
  <fonts count="28">
    <font>
      <sz val="11"/>
      <color theme="1"/>
      <name val="宋体"/>
      <charset val="134"/>
      <scheme val="minor"/>
    </font>
    <font>
      <sz val="9"/>
      <color indexed="8"/>
      <name val="宋体"/>
      <charset val="134"/>
    </font>
    <font>
      <sz val="10"/>
      <color theme="1"/>
      <name val="宋体"/>
      <charset val="134"/>
      <scheme val="minor"/>
    </font>
    <font>
      <sz val="16"/>
      <color indexed="8"/>
      <name val="黑体"/>
      <charset val="134"/>
    </font>
    <font>
      <sz val="11"/>
      <color indexed="8"/>
      <name val="宋体"/>
      <charset val="134"/>
    </font>
    <font>
      <sz val="11"/>
      <name val="宋体"/>
      <charset val="134"/>
    </font>
    <font>
      <b/>
      <sz val="11"/>
      <color indexed="8"/>
      <name val="宋体"/>
      <charset val="134"/>
    </font>
    <font>
      <b/>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3" applyNumberFormat="0" applyFill="0" applyAlignment="0" applyProtection="0">
      <alignment vertical="center"/>
    </xf>
    <xf numFmtId="0" fontId="14" fillId="0" borderId="13" applyNumberFormat="0" applyFill="0" applyAlignment="0" applyProtection="0">
      <alignment vertical="center"/>
    </xf>
    <xf numFmtId="0" fontId="15" fillId="0" borderId="14" applyNumberFormat="0" applyFill="0" applyAlignment="0" applyProtection="0">
      <alignment vertical="center"/>
    </xf>
    <xf numFmtId="0" fontId="15" fillId="0" borderId="0" applyNumberFormat="0" applyFill="0" applyBorder="0" applyAlignment="0" applyProtection="0">
      <alignment vertical="center"/>
    </xf>
    <xf numFmtId="0" fontId="16" fillId="3" borderId="15" applyNumberFormat="0" applyAlignment="0" applyProtection="0">
      <alignment vertical="center"/>
    </xf>
    <xf numFmtId="0" fontId="17" fillId="4" borderId="16" applyNumberFormat="0" applyAlignment="0" applyProtection="0">
      <alignment vertical="center"/>
    </xf>
    <xf numFmtId="0" fontId="18" fillId="4" borderId="15" applyNumberFormat="0" applyAlignment="0" applyProtection="0">
      <alignment vertical="center"/>
    </xf>
    <xf numFmtId="0" fontId="19" fillId="5" borderId="17" applyNumberFormat="0" applyAlignment="0" applyProtection="0">
      <alignment vertical="center"/>
    </xf>
    <xf numFmtId="0" fontId="20" fillId="0" borderId="18" applyNumberFormat="0" applyFill="0" applyAlignment="0" applyProtection="0">
      <alignment vertical="center"/>
    </xf>
    <xf numFmtId="0" fontId="21" fillId="0" borderId="19"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cellStyleXfs>
  <cellXfs count="57">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left" vertical="center" wrapText="1"/>
    </xf>
    <xf numFmtId="176" fontId="4" fillId="0" borderId="1" xfId="1" applyNumberFormat="1" applyFont="1" applyBorder="1" applyAlignment="1">
      <alignment horizontal="right" vertical="center" wrapText="1"/>
    </xf>
    <xf numFmtId="176" fontId="4" fillId="0" borderId="1" xfId="1" applyNumberFormat="1" applyFont="1" applyFill="1" applyBorder="1" applyAlignment="1">
      <alignment horizontal="right" vertical="center" wrapText="1"/>
    </xf>
    <xf numFmtId="176" fontId="4" fillId="0" borderId="1" xfId="0" applyNumberFormat="1" applyFont="1" applyFill="1" applyBorder="1" applyAlignment="1">
      <alignment horizontal="right" vertical="center" wrapText="1"/>
    </xf>
    <xf numFmtId="177" fontId="4" fillId="0" borderId="1" xfId="3" applyNumberFormat="1" applyFont="1" applyBorder="1" applyAlignment="1">
      <alignment horizontal="center" vertical="center" wrapText="1"/>
    </xf>
    <xf numFmtId="0" fontId="4" fillId="0" borderId="1" xfId="0" applyFont="1" applyBorder="1" applyAlignment="1">
      <alignment horizontal="right" vertical="center" wrapText="1"/>
    </xf>
    <xf numFmtId="0" fontId="4" fillId="0" borderId="2" xfId="0" applyFont="1" applyBorder="1" applyAlignment="1">
      <alignment horizontal="right" vertical="center" wrapText="1"/>
    </xf>
    <xf numFmtId="176" fontId="4" fillId="0" borderId="1" xfId="0" applyNumberFormat="1" applyFont="1" applyBorder="1" applyAlignment="1">
      <alignment horizontal="right" vertical="center" wrapText="1"/>
    </xf>
    <xf numFmtId="177" fontId="4"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49" fontId="5" fillId="0" borderId="5" xfId="49" applyNumberFormat="1" applyFont="1" applyFill="1" applyBorder="1" applyAlignment="1">
      <alignment horizontal="center" vertical="center" wrapText="1"/>
    </xf>
    <xf numFmtId="49" fontId="5" fillId="0" borderId="1" xfId="49" applyNumberFormat="1" applyFont="1" applyFill="1" applyBorder="1" applyAlignment="1">
      <alignment horizontal="left" vertical="center" wrapText="1"/>
    </xf>
    <xf numFmtId="49" fontId="5" fillId="0" borderId="1" xfId="49" applyNumberFormat="1" applyFont="1" applyFill="1" applyBorder="1" applyAlignment="1">
      <alignment horizontal="center" vertical="center" wrapText="1"/>
    </xf>
    <xf numFmtId="178" fontId="5" fillId="0" borderId="1" xfId="49"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49" fontId="5" fillId="0" borderId="7" xfId="49" applyNumberFormat="1" applyFont="1" applyFill="1" applyBorder="1" applyAlignment="1">
      <alignment horizontal="center" vertical="center" wrapText="1"/>
    </xf>
    <xf numFmtId="49" fontId="5" fillId="0" borderId="5" xfId="49" applyNumberFormat="1" applyFont="1" applyFill="1" applyBorder="1" applyAlignment="1">
      <alignment horizontal="left"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178" fontId="5" fillId="0" borderId="5" xfId="49" applyNumberFormat="1" applyFont="1" applyFill="1" applyBorder="1" applyAlignment="1">
      <alignment horizontal="center" vertical="center" wrapText="1"/>
    </xf>
    <xf numFmtId="49" fontId="5" fillId="0" borderId="7" xfId="49" applyNumberFormat="1" applyFont="1" applyFill="1" applyBorder="1" applyAlignment="1">
      <alignment horizontal="left"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178" fontId="5" fillId="0" borderId="7" xfId="49" applyNumberFormat="1" applyFont="1" applyFill="1" applyBorder="1" applyAlignment="1">
      <alignment horizontal="center" vertical="center" wrapText="1"/>
    </xf>
    <xf numFmtId="49" fontId="5" fillId="0" borderId="6" xfId="49" applyNumberFormat="1" applyFont="1" applyFill="1" applyBorder="1" applyAlignment="1">
      <alignment horizontal="center" vertical="center" wrapText="1"/>
    </xf>
    <xf numFmtId="178" fontId="4" fillId="0" borderId="5" xfId="0" applyNumberFormat="1" applyFont="1" applyFill="1" applyBorder="1" applyAlignment="1">
      <alignment horizontal="center" vertical="center" wrapText="1"/>
    </xf>
    <xf numFmtId="178" fontId="4" fillId="0" borderId="7"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178" fontId="6" fillId="0" borderId="1" xfId="0" applyNumberFormat="1" applyFont="1" applyFill="1" applyBorder="1" applyAlignment="1">
      <alignment horizontal="center" vertical="center" wrapText="1"/>
    </xf>
    <xf numFmtId="0" fontId="7" fillId="0" borderId="1" xfId="0" applyFont="1" applyBorder="1" applyAlignment="1">
      <alignment horizontal="left" vertical="center" wrapText="1"/>
    </xf>
    <xf numFmtId="10" fontId="4" fillId="0" borderId="1" xfId="1" applyNumberFormat="1" applyFont="1" applyBorder="1" applyAlignment="1">
      <alignment horizontal="center" vertical="center" wrapText="1"/>
    </xf>
    <xf numFmtId="178" fontId="4" fillId="0" borderId="1" xfId="1" applyNumberFormat="1" applyFont="1" applyBorder="1" applyAlignment="1">
      <alignment horizontal="center" vertical="center" wrapText="1"/>
    </xf>
    <xf numFmtId="178" fontId="4" fillId="0" borderId="1" xfId="3" applyNumberFormat="1" applyFont="1" applyBorder="1" applyAlignment="1">
      <alignment horizontal="center" vertical="center" wrapText="1"/>
    </xf>
    <xf numFmtId="178" fontId="4" fillId="0" borderId="1" xfId="0" applyNumberFormat="1" applyFont="1" applyBorder="1" applyAlignment="1">
      <alignment horizontal="center" vertical="center" wrapText="1"/>
    </xf>
    <xf numFmtId="0" fontId="4" fillId="0" borderId="4"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7" xfId="0" applyFont="1" applyFill="1" applyBorder="1" applyAlignment="1">
      <alignment horizontal="center" vertical="center" wrapText="1"/>
    </xf>
    <xf numFmtId="43" fontId="6" fillId="0" borderId="1" xfId="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Normal="100" topLeftCell="A25" workbookViewId="0">
      <selection activeCell="A25" sqref="A25:J25"/>
    </sheetView>
  </sheetViews>
  <sheetFormatPr defaultColWidth="9" defaultRowHeight="13.5"/>
  <cols>
    <col min="1" max="1" width="4" style="5" customWidth="1"/>
    <col min="2" max="2" width="9.66371681415929" style="5" customWidth="1"/>
    <col min="3" max="3" width="13.5575221238938" style="5" customWidth="1"/>
    <col min="4" max="4" width="19.5575221238938" style="5" customWidth="1"/>
    <col min="5" max="6" width="13" style="6" customWidth="1"/>
    <col min="7" max="7" width="13" style="5" customWidth="1"/>
    <col min="8" max="8" width="8.33628318584071" style="5" customWidth="1"/>
    <col min="9" max="9" width="9.44247787610619" style="6" customWidth="1"/>
    <col min="10" max="10" width="17.6548672566372" style="5" customWidth="1"/>
  </cols>
  <sheetData>
    <row r="1" ht="20.25" spans="1:10">
      <c r="A1" s="7" t="s">
        <v>0</v>
      </c>
      <c r="B1" s="7"/>
      <c r="C1" s="7"/>
      <c r="D1" s="7"/>
      <c r="E1" s="7"/>
      <c r="F1" s="7"/>
      <c r="G1" s="7"/>
      <c r="H1" s="7"/>
      <c r="I1" s="7"/>
      <c r="J1" s="7"/>
    </row>
    <row r="2" s="1" customFormat="1" ht="17.25" customHeight="1" spans="1:10">
      <c r="A2" s="8" t="s">
        <v>1</v>
      </c>
      <c r="B2" s="8"/>
      <c r="C2" s="8"/>
      <c r="D2" s="8"/>
      <c r="E2" s="8"/>
      <c r="F2" s="8"/>
      <c r="G2" s="8"/>
      <c r="H2" s="8"/>
      <c r="I2" s="8"/>
      <c r="J2" s="8"/>
    </row>
    <row r="3" ht="18.75" customHeight="1" spans="1:10">
      <c r="A3" s="9" t="s">
        <v>2</v>
      </c>
      <c r="B3" s="9"/>
      <c r="C3" s="9"/>
      <c r="D3" s="9" t="s">
        <v>3</v>
      </c>
      <c r="E3" s="9"/>
      <c r="F3" s="9"/>
      <c r="G3" s="9"/>
      <c r="H3" s="9"/>
      <c r="I3" s="9"/>
      <c r="J3" s="9"/>
    </row>
    <row r="4" ht="27" customHeight="1" spans="1:10">
      <c r="A4" s="9" t="s">
        <v>4</v>
      </c>
      <c r="B4" s="9"/>
      <c r="C4" s="9"/>
      <c r="D4" s="9" t="s">
        <v>5</v>
      </c>
      <c r="E4" s="9"/>
      <c r="F4" s="9" t="s">
        <v>6</v>
      </c>
      <c r="G4" s="9"/>
      <c r="H4" s="9"/>
      <c r="I4" s="9" t="s">
        <v>7</v>
      </c>
      <c r="J4" s="9"/>
    </row>
    <row r="5" ht="18.75" customHeight="1" spans="1:10">
      <c r="A5" s="9" t="s">
        <v>8</v>
      </c>
      <c r="B5" s="9"/>
      <c r="C5" s="9"/>
      <c r="D5" s="10" t="s">
        <v>9</v>
      </c>
      <c r="E5" s="10"/>
      <c r="F5" s="10" t="s">
        <v>10</v>
      </c>
      <c r="G5" s="10"/>
      <c r="H5" s="10"/>
      <c r="I5" s="10">
        <v>55565897</v>
      </c>
      <c r="J5" s="10"/>
    </row>
    <row r="6" s="2" customFormat="1" ht="32" customHeight="1" spans="1:10">
      <c r="A6" s="9" t="s">
        <v>11</v>
      </c>
      <c r="B6" s="9"/>
      <c r="C6" s="9"/>
      <c r="D6" s="9"/>
      <c r="E6" s="9" t="s">
        <v>12</v>
      </c>
      <c r="F6" s="9" t="s">
        <v>13</v>
      </c>
      <c r="G6" s="9" t="s">
        <v>14</v>
      </c>
      <c r="H6" s="9" t="s">
        <v>15</v>
      </c>
      <c r="I6" s="9" t="s">
        <v>16</v>
      </c>
      <c r="J6" s="9" t="s">
        <v>17</v>
      </c>
    </row>
    <row r="7" ht="17.25" customHeight="1" spans="1:10">
      <c r="A7" s="9"/>
      <c r="B7" s="9"/>
      <c r="C7" s="9"/>
      <c r="D7" s="11" t="s">
        <v>18</v>
      </c>
      <c r="E7" s="12">
        <v>54</v>
      </c>
      <c r="F7" s="13">
        <v>49</v>
      </c>
      <c r="G7" s="14">
        <v>45.33116</v>
      </c>
      <c r="H7" s="15">
        <v>10</v>
      </c>
      <c r="I7" s="49">
        <f t="shared" ref="I7:I10" si="0">G7/F7</f>
        <v>0.925125714285714</v>
      </c>
      <c r="J7" s="50">
        <f>H7*I7</f>
        <v>9.25125714285714</v>
      </c>
    </row>
    <row r="8" ht="17.25" customHeight="1" spans="1:10">
      <c r="A8" s="9"/>
      <c r="B8" s="9"/>
      <c r="C8" s="9"/>
      <c r="D8" s="16" t="s">
        <v>19</v>
      </c>
      <c r="E8" s="12">
        <v>54</v>
      </c>
      <c r="F8" s="13">
        <v>49</v>
      </c>
      <c r="G8" s="14">
        <v>45.33116</v>
      </c>
      <c r="H8" s="15" t="s">
        <v>20</v>
      </c>
      <c r="I8" s="49">
        <f t="shared" si="0"/>
        <v>0.925125714285714</v>
      </c>
      <c r="J8" s="51" t="s">
        <v>20</v>
      </c>
    </row>
    <row r="9" ht="17.25" customHeight="1" spans="1:10">
      <c r="A9" s="9"/>
      <c r="B9" s="9"/>
      <c r="C9" s="9"/>
      <c r="D9" s="17" t="s">
        <v>21</v>
      </c>
      <c r="E9" s="12"/>
      <c r="F9" s="13"/>
      <c r="G9" s="18"/>
      <c r="H9" s="15" t="s">
        <v>20</v>
      </c>
      <c r="I9" s="15" t="s">
        <v>20</v>
      </c>
      <c r="J9" s="51" t="s">
        <v>20</v>
      </c>
    </row>
    <row r="10" ht="17.25" customHeight="1" spans="1:10">
      <c r="A10" s="9"/>
      <c r="B10" s="9"/>
      <c r="C10" s="9"/>
      <c r="D10" s="16" t="s">
        <v>22</v>
      </c>
      <c r="E10" s="18"/>
      <c r="F10" s="18"/>
      <c r="G10" s="18"/>
      <c r="H10" s="19" t="s">
        <v>20</v>
      </c>
      <c r="I10" s="15" t="s">
        <v>20</v>
      </c>
      <c r="J10" s="52" t="s">
        <v>20</v>
      </c>
    </row>
    <row r="11" ht="21" customHeight="1" spans="1:10">
      <c r="A11" s="9" t="s">
        <v>23</v>
      </c>
      <c r="B11" s="9" t="s">
        <v>24</v>
      </c>
      <c r="C11" s="9"/>
      <c r="D11" s="9"/>
      <c r="E11" s="9"/>
      <c r="F11" s="9" t="s">
        <v>25</v>
      </c>
      <c r="G11" s="9"/>
      <c r="H11" s="9"/>
      <c r="I11" s="9"/>
      <c r="J11" s="9"/>
    </row>
    <row r="12" ht="184" customHeight="1" spans="1:10">
      <c r="A12" s="20"/>
      <c r="B12" s="21" t="s">
        <v>26</v>
      </c>
      <c r="C12" s="22"/>
      <c r="D12" s="22"/>
      <c r="E12" s="23"/>
      <c r="F12" s="24" t="s">
        <v>27</v>
      </c>
      <c r="G12" s="25"/>
      <c r="H12" s="25"/>
      <c r="I12" s="25"/>
      <c r="J12" s="53"/>
    </row>
    <row r="13" s="3" customFormat="1" ht="74" customHeight="1" spans="1:10">
      <c r="A13" s="10" t="s">
        <v>28</v>
      </c>
      <c r="B13" s="10" t="s">
        <v>29</v>
      </c>
      <c r="C13" s="10" t="s">
        <v>30</v>
      </c>
      <c r="D13" s="10" t="s">
        <v>31</v>
      </c>
      <c r="E13" s="10" t="s">
        <v>32</v>
      </c>
      <c r="F13" s="26" t="s">
        <v>33</v>
      </c>
      <c r="G13" s="27"/>
      <c r="H13" s="26" t="s">
        <v>15</v>
      </c>
      <c r="I13" s="10" t="s">
        <v>17</v>
      </c>
      <c r="J13" s="10" t="s">
        <v>34</v>
      </c>
    </row>
    <row r="14" s="4" customFormat="1" ht="41" customHeight="1" spans="1:10">
      <c r="A14" s="10"/>
      <c r="B14" s="28" t="s">
        <v>35</v>
      </c>
      <c r="C14" s="29" t="s">
        <v>36</v>
      </c>
      <c r="D14" s="30" t="s">
        <v>37</v>
      </c>
      <c r="E14" s="31" t="s">
        <v>38</v>
      </c>
      <c r="F14" s="26">
        <v>20</v>
      </c>
      <c r="G14" s="27"/>
      <c r="H14" s="32">
        <v>10</v>
      </c>
      <c r="I14" s="32">
        <v>10</v>
      </c>
      <c r="J14" s="54"/>
    </row>
    <row r="15" s="4" customFormat="1" ht="53" customHeight="1" spans="1:10">
      <c r="A15" s="10"/>
      <c r="B15" s="33"/>
      <c r="C15" s="34"/>
      <c r="D15" s="30" t="s">
        <v>39</v>
      </c>
      <c r="E15" s="31" t="s">
        <v>40</v>
      </c>
      <c r="F15" s="26">
        <v>18</v>
      </c>
      <c r="G15" s="27"/>
      <c r="H15" s="32">
        <v>10</v>
      </c>
      <c r="I15" s="32">
        <v>10</v>
      </c>
      <c r="J15" s="54"/>
    </row>
    <row r="16" s="4" customFormat="1" ht="19.5" customHeight="1" spans="1:10">
      <c r="A16" s="10"/>
      <c r="B16" s="33"/>
      <c r="C16" s="29" t="s">
        <v>41</v>
      </c>
      <c r="D16" s="35" t="s">
        <v>42</v>
      </c>
      <c r="E16" s="29" t="s">
        <v>43</v>
      </c>
      <c r="F16" s="36" t="s">
        <v>44</v>
      </c>
      <c r="G16" s="37"/>
      <c r="H16" s="38">
        <v>20</v>
      </c>
      <c r="I16" s="38">
        <v>18</v>
      </c>
      <c r="J16" s="28"/>
    </row>
    <row r="17" s="4" customFormat="1" ht="19.5" customHeight="1" spans="1:10">
      <c r="A17" s="10"/>
      <c r="B17" s="33"/>
      <c r="C17" s="34"/>
      <c r="D17" s="39"/>
      <c r="E17" s="34"/>
      <c r="F17" s="40"/>
      <c r="G17" s="41"/>
      <c r="H17" s="42"/>
      <c r="I17" s="42"/>
      <c r="J17" s="55"/>
    </row>
    <row r="18" s="4" customFormat="1" ht="19.5" customHeight="1" spans="1:10">
      <c r="A18" s="10"/>
      <c r="B18" s="29" t="s">
        <v>45</v>
      </c>
      <c r="C18" s="29" t="s">
        <v>46</v>
      </c>
      <c r="D18" s="35" t="s">
        <v>47</v>
      </c>
      <c r="E18" s="29" t="s">
        <v>48</v>
      </c>
      <c r="F18" s="36" t="s">
        <v>49</v>
      </c>
      <c r="G18" s="37"/>
      <c r="H18" s="38">
        <v>20</v>
      </c>
      <c r="I18" s="38">
        <v>20</v>
      </c>
      <c r="J18" s="28"/>
    </row>
    <row r="19" s="4" customFormat="1" ht="59" customHeight="1" spans="1:10">
      <c r="A19" s="10"/>
      <c r="B19" s="43"/>
      <c r="C19" s="34"/>
      <c r="D19" s="39"/>
      <c r="E19" s="34"/>
      <c r="F19" s="40"/>
      <c r="G19" s="41"/>
      <c r="H19" s="42"/>
      <c r="I19" s="42"/>
      <c r="J19" s="55"/>
    </row>
    <row r="20" s="4" customFormat="1" ht="65" customHeight="1" spans="1:10">
      <c r="A20" s="10"/>
      <c r="B20" s="28" t="s">
        <v>50</v>
      </c>
      <c r="C20" s="29" t="s">
        <v>51</v>
      </c>
      <c r="D20" s="35" t="s">
        <v>52</v>
      </c>
      <c r="E20" s="29" t="s">
        <v>53</v>
      </c>
      <c r="F20" s="36" t="s">
        <v>44</v>
      </c>
      <c r="G20" s="37"/>
      <c r="H20" s="44">
        <v>20</v>
      </c>
      <c r="I20" s="44">
        <v>18</v>
      </c>
      <c r="J20" s="28"/>
    </row>
    <row r="21" s="4" customFormat="1" ht="19.5" customHeight="1" spans="1:10">
      <c r="A21" s="10"/>
      <c r="B21" s="33"/>
      <c r="C21" s="34"/>
      <c r="D21" s="39"/>
      <c r="E21" s="34"/>
      <c r="F21" s="40"/>
      <c r="G21" s="41"/>
      <c r="H21" s="45"/>
      <c r="I21" s="45"/>
      <c r="J21" s="55"/>
    </row>
    <row r="22" s="4" customFormat="1" ht="69" customHeight="1" spans="1:10">
      <c r="A22" s="10"/>
      <c r="B22" s="28" t="s">
        <v>54</v>
      </c>
      <c r="C22" s="29" t="s">
        <v>55</v>
      </c>
      <c r="D22" s="35" t="s">
        <v>56</v>
      </c>
      <c r="E22" s="29" t="s">
        <v>53</v>
      </c>
      <c r="F22" s="36" t="s">
        <v>44</v>
      </c>
      <c r="G22" s="37"/>
      <c r="H22" s="44">
        <v>10</v>
      </c>
      <c r="I22" s="44">
        <v>7</v>
      </c>
      <c r="J22" s="28"/>
    </row>
    <row r="23" s="4" customFormat="1" ht="19.5" customHeight="1" spans="1:10">
      <c r="A23" s="10"/>
      <c r="B23" s="33"/>
      <c r="C23" s="34"/>
      <c r="D23" s="39"/>
      <c r="E23" s="34"/>
      <c r="F23" s="40"/>
      <c r="G23" s="41"/>
      <c r="H23" s="45"/>
      <c r="I23" s="45"/>
      <c r="J23" s="55"/>
    </row>
    <row r="24" s="4" customFormat="1" ht="21" customHeight="1" spans="1:10">
      <c r="A24" s="46" t="s">
        <v>57</v>
      </c>
      <c r="B24" s="46"/>
      <c r="C24" s="46"/>
      <c r="D24" s="46"/>
      <c r="E24" s="46"/>
      <c r="F24" s="46"/>
      <c r="G24" s="46"/>
      <c r="H24" s="47">
        <f>SUM(H14:H23)+H7</f>
        <v>100</v>
      </c>
      <c r="I24" s="47">
        <f>SUM(I14:I23)+J7</f>
        <v>92.2512571428571</v>
      </c>
      <c r="J24" s="56" t="s">
        <v>20</v>
      </c>
    </row>
    <row r="25" ht="299" customHeight="1" spans="1:10">
      <c r="A25" s="48" t="s">
        <v>58</v>
      </c>
      <c r="B25" s="48"/>
      <c r="C25" s="48"/>
      <c r="D25" s="48"/>
      <c r="E25" s="48"/>
      <c r="F25" s="48"/>
      <c r="G25" s="48"/>
      <c r="H25" s="48"/>
      <c r="I25" s="48"/>
      <c r="J25" s="48"/>
    </row>
  </sheetData>
  <mergeCells count="57">
    <mergeCell ref="A1:J1"/>
    <mergeCell ref="A2:J2"/>
    <mergeCell ref="A3:C3"/>
    <mergeCell ref="D3:J3"/>
    <mergeCell ref="A4:C4"/>
    <mergeCell ref="D4:E4"/>
    <mergeCell ref="F4:H4"/>
    <mergeCell ref="I4:J4"/>
    <mergeCell ref="A5:C5"/>
    <mergeCell ref="D5:E5"/>
    <mergeCell ref="F5:H5"/>
    <mergeCell ref="I5:J5"/>
    <mergeCell ref="B11:E11"/>
    <mergeCell ref="F11:J11"/>
    <mergeCell ref="B12:E12"/>
    <mergeCell ref="F12:J12"/>
    <mergeCell ref="F13:G13"/>
    <mergeCell ref="F14:G14"/>
    <mergeCell ref="F15:G15"/>
    <mergeCell ref="A24:G24"/>
    <mergeCell ref="A25:J25"/>
    <mergeCell ref="A11:A12"/>
    <mergeCell ref="A13:A23"/>
    <mergeCell ref="B14:B17"/>
    <mergeCell ref="B18:B19"/>
    <mergeCell ref="B20:B21"/>
    <mergeCell ref="B22:B23"/>
    <mergeCell ref="C14:C15"/>
    <mergeCell ref="C16:C17"/>
    <mergeCell ref="C18:C19"/>
    <mergeCell ref="C20:C21"/>
    <mergeCell ref="C22:C23"/>
    <mergeCell ref="D16:D17"/>
    <mergeCell ref="D18:D19"/>
    <mergeCell ref="D20:D21"/>
    <mergeCell ref="D22:D23"/>
    <mergeCell ref="E16:E17"/>
    <mergeCell ref="E18:E19"/>
    <mergeCell ref="E20:E21"/>
    <mergeCell ref="E22:E23"/>
    <mergeCell ref="H16:H17"/>
    <mergeCell ref="H18:H19"/>
    <mergeCell ref="H20:H21"/>
    <mergeCell ref="H22:H23"/>
    <mergeCell ref="I16:I17"/>
    <mergeCell ref="I18:I19"/>
    <mergeCell ref="I20:I21"/>
    <mergeCell ref="I22:I23"/>
    <mergeCell ref="J16:J17"/>
    <mergeCell ref="J18:J19"/>
    <mergeCell ref="J20:J21"/>
    <mergeCell ref="J22:J23"/>
    <mergeCell ref="A6:C10"/>
    <mergeCell ref="F16:G17"/>
    <mergeCell ref="F18:G19"/>
    <mergeCell ref="F20:G21"/>
    <mergeCell ref="F22:G23"/>
  </mergeCells>
  <printOptions horizontalCentered="1"/>
  <pageMargins left="0.393055555555556" right="0.393055555555556" top="0.590277777777778" bottom="0.590277777777778" header="0.313888888888889" footer="0.393055555555556"/>
  <pageSetup paperSize="9" scale="6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肆月</cp:lastModifiedBy>
  <dcterms:created xsi:type="dcterms:W3CDTF">2019-04-10T10:20:00Z</dcterms:created>
  <dcterms:modified xsi:type="dcterms:W3CDTF">2024-05-15T21:32:53Z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64A3BF4767294EEFAF949A509D33B1AB_13</vt:lpwstr>
  </property>
</Properties>
</file>