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firstSheet="1"/>
  </bookViews>
  <sheets>
    <sheet name="项目支出绩效自评表" sheetId="2" r:id="rId1"/>
  </sheets>
  <definedNames>
    <definedName name="_xlnm.Print_Titles" localSheetId="0">项目支出绩效自评表!$13:$13</definedName>
    <definedName name="_xlnm.Print_Area" localSheetId="0">项目支出绩效自评表!$A$1:$J$51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<sst xmlns="http://schemas.openxmlformats.org/spreadsheetml/2006/main" count="161" uniqueCount="116">
  <si>
    <t>项目支出绩效自评表</t>
  </si>
  <si>
    <t>（2023年度）</t>
  </si>
  <si>
    <t>项目名称</t>
  </si>
  <si>
    <t>信息系统运维类项目</t>
  </si>
  <si>
    <t>主管部门</t>
  </si>
  <si>
    <t>北京市妇女联合会</t>
  </si>
  <si>
    <t>实施单位</t>
  </si>
  <si>
    <t>北京市妇女发展研究中心</t>
  </si>
  <si>
    <t>项目负责人</t>
  </si>
  <si>
    <t>孟晨</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</si>
  <si>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</si>
  <si>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</si>
  <si>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</si>
  <si>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</si>
  <si>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</si>
  <si>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</si>
  <si>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</si>
  <si>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</si>
  <si>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</si>
  <si>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</si>
  <si>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</si>
  <si>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</si>
  <si>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</si>
  <si>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</si>
  <si>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</si>
  <si>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</si>
  <si>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r>
      <rPr>
        <sz val="11"/>
        <color rgb="FF000000"/>
        <rFont val="宋体"/>
        <charset val="134"/>
      </rPr>
      <t xml:space="preserve">信息化运维类项目详细目标如下：
</t>
    </r>
    <r>
      <rPr>
        <b/>
        <sz val="11"/>
        <color rgb="FF000000"/>
        <rFont val="宋体"/>
        <charset val="134"/>
      </rPr>
      <t xml:space="preserve"> 一、北京市妇联2023-2024年信息化系统政务云租赁服务项目</t>
    </r>
    <r>
      <rPr>
        <sz val="11"/>
        <color rgb="FF000000"/>
        <rFont val="宋体"/>
        <charset val="134"/>
      </rPr>
      <t xml:space="preserve"> 目标1：乙方为甲方单位提供政务云租赁服务，包括基础服务及扩展服务； 目标2：在运维期间内，乙方确保提供的云平台层面的安全性； 目标3：乙方提供的云平台整体可用性应不低于99%，数据可靠性应不低于99%。 目标4：乙方应按时间节点要求提交对应系统的数据库审计、日志分析及漏扫报告； 目标5：甲方按照支付进度完成首付款、中期款及尾款的支付； 
</t>
    </r>
    <r>
      <rPr>
        <b/>
        <sz val="11"/>
        <color rgb="FF000000"/>
        <rFont val="宋体"/>
        <charset val="134"/>
      </rPr>
      <t>二、北京市妇联2023年信息化运维项目</t>
    </r>
    <r>
      <rPr>
        <sz val="11"/>
        <color rgb="FF000000"/>
        <rFont val="宋体"/>
        <charset val="134"/>
      </rPr>
      <t xml:space="preserve"> 目标1：主机系统运维服务：乙方需按照甲方要求，提供虚拟化管理平台和数据库的维护服务，保障市妇联信息化系统各业务系统的正常运转； 目标2：业务系统运维服务：乙方需完成包括操作系统、信息化系统、网站系统漏洞修复、重点时期的运维保障等系统以及业务的运维服务； 
</t>
    </r>
    <r>
      <rPr>
        <b/>
        <sz val="11"/>
        <color rgb="FF000000"/>
        <rFont val="宋体"/>
        <charset val="134"/>
      </rPr>
      <t xml:space="preserve">三、英文审改项目 </t>
    </r>
    <r>
      <rPr>
        <sz val="11"/>
        <color rgb="FF000000"/>
        <rFont val="宋体"/>
        <charset val="134"/>
      </rPr>
      <t xml:space="preserve">完成每年12万字英文审改翻译工作，翻译内容准确流畅，符合国家外宣政策，适合外国读者阅读习惯；
</t>
    </r>
    <r>
      <rPr>
        <b/>
        <sz val="11"/>
        <color rgb="FF000000"/>
        <rFont val="宋体"/>
        <charset val="134"/>
      </rPr>
      <t xml:space="preserve">四、北京市妇联2023年信息化系统内网运维服务项目 </t>
    </r>
    <r>
      <rPr>
        <sz val="11"/>
        <color rgb="FF000000"/>
        <rFont val="宋体"/>
        <charset val="134"/>
      </rPr>
      <t>目标1：内网机房运维服务：乙方需按照甲方要求，提供内网机房服务器、网络、业务系统运维服务，并开展应急演练，保障市妇联内网信息化系统的正常运转；目标2：内网桌面运维服务：乙方需完成包括内网办公终端、操作系统、漏洞扫描修复、重点时期的运维保障等系统以及业务的运维服务。</t>
    </r>
  </si>
  <si>
    <r>
      <rPr>
        <sz val="11"/>
        <color rgb="FF000000"/>
        <rFont val="宋体"/>
        <charset val="134"/>
      </rPr>
      <t xml:space="preserve">实际完成情况如下： 
</t>
    </r>
    <r>
      <rPr>
        <b/>
        <sz val="11"/>
        <color rgb="FF000000"/>
        <rFont val="宋体"/>
        <charset val="134"/>
      </rPr>
      <t xml:space="preserve">一、北京市妇联2023-2024年信息化系统政务云租赁服务项目 </t>
    </r>
    <r>
      <rPr>
        <sz val="11"/>
        <color rgb="FF000000"/>
        <rFont val="宋体"/>
        <charset val="134"/>
      </rPr>
      <t xml:space="preserve">目标1：乙方为甲方单位提供了政务云租赁服务； 目标2：在运维期间内，乙方保证了云平台层面的安全性； 目标3：乙方提供的云平台整体可用性应高于99%，数据可靠性高于99%。 目标4：乙方按时间节点要求提交了对应系统的数据库审计、日志分析及漏扫报告； 目标5：甲方按照支付进度完成了首付款、中期款及尾款的支付； 
</t>
    </r>
    <r>
      <rPr>
        <b/>
        <sz val="11"/>
        <color rgb="FF000000"/>
        <rFont val="宋体"/>
        <charset val="134"/>
      </rPr>
      <t xml:space="preserve">二、北京市妇联2023年信息化运维项目 </t>
    </r>
    <r>
      <rPr>
        <sz val="11"/>
        <color rgb="FF000000"/>
        <rFont val="宋体"/>
        <charset val="134"/>
      </rPr>
      <t xml:space="preserve">目标1：乙方需按照甲方要求保障了市妇联信息化系统各业务系统的正常运转； 目标2：乙方需完成了包括操作系统、信息化系统、网站系统漏洞修复、重点时期的运维保障等系统以及业务的运维服务； 
</t>
    </r>
    <r>
      <rPr>
        <b/>
        <sz val="11"/>
        <color rgb="FF000000"/>
        <rFont val="宋体"/>
        <charset val="134"/>
      </rPr>
      <t xml:space="preserve">三、英文审改项目 </t>
    </r>
    <r>
      <rPr>
        <sz val="11"/>
        <color rgb="FF000000"/>
        <rFont val="宋体"/>
        <charset val="134"/>
      </rPr>
      <t xml:space="preserve">乙方完成了每年12万字英文审改翻译工作，翻译内容准确流畅，符合国家外宣政策，适合外国读者阅读习惯； 
</t>
    </r>
    <r>
      <rPr>
        <b/>
        <sz val="11"/>
        <color rgb="FF000000"/>
        <rFont val="宋体"/>
        <charset val="134"/>
      </rPr>
      <t xml:space="preserve">四、北京市妇联2023年信息化系统内网运维服务项目 </t>
    </r>
    <r>
      <rPr>
        <sz val="11"/>
        <color rgb="FF000000"/>
        <rFont val="宋体"/>
        <charset val="134"/>
      </rPr>
      <t>目标1：乙方按合同要求完成了内网机房运维服务；目标2：乙方按合同要求完成了内网桌面运维服务。</t>
    </r>
  </si>
  <si>
    <t>绩
效
指
标</t>
  </si>
  <si>
    <t>一级指标</t>
  </si>
  <si>
    <t>二级指标</t>
  </si>
  <si>
    <t>三级指标</t>
  </si>
  <si>
    <t>年度指标值</t>
  </si>
  <si>
    <t>实际完成值</t>
  </si>
  <si>
    <t>偏差原因分析及
改进措施</t>
  </si>
  <si>
    <t>产
出
指
标
（60分）</t>
  </si>
  <si>
    <t>数量指标
（38分）</t>
  </si>
  <si>
    <t>信息化运维主机设备及应用系统软件管理维护</t>
  </si>
  <si>
    <t>=12次</t>
  </si>
  <si>
    <t>运维值守</t>
  </si>
  <si>
    <t>=365天</t>
  </si>
  <si>
    <t>信息化运维工作日运维工程师运维</t>
  </si>
  <si>
    <t>≥200天</t>
  </si>
  <si>
    <t>250天</t>
  </si>
  <si>
    <t>实际运维天数超出年初制定指标值</t>
  </si>
  <si>
    <t>翻译字数</t>
  </si>
  <si>
    <t>≥12万次</t>
  </si>
  <si>
    <t>12万字</t>
  </si>
  <si>
    <t>数据库审计</t>
  </si>
  <si>
    <t>信息化运维互联网及政务外网安全及应用系统软件管理维护巡检</t>
  </si>
  <si>
    <t>人工巡检</t>
  </si>
  <si>
    <t>主机漏洞扫描（云租赁）</t>
  </si>
  <si>
    <t>=2次</t>
  </si>
  <si>
    <t>服务器可用性</t>
  </si>
  <si>
    <t>≥99%</t>
  </si>
  <si>
    <t>=100%</t>
  </si>
  <si>
    <t>主机杀毒服务</t>
  </si>
  <si>
    <t>主机漏洞扫描（信息化运维）</t>
  </si>
  <si>
    <t>远程接入服务</t>
  </si>
  <si>
    <t>=8760小时</t>
  </si>
  <si>
    <t>互联网IP地址租用服务</t>
  </si>
  <si>
    <t>驻场运维电话响应/接到报警后故障处理时间（高难故障除外）</t>
  </si>
  <si>
    <t>≤5分钟</t>
  </si>
  <si>
    <t>内网运维项目-漏洞扫描</t>
  </si>
  <si>
    <t>=4次</t>
  </si>
  <si>
    <t>由于内网运维项目涉密相关资料支撑不足</t>
  </si>
  <si>
    <t>存储数据服务可用性</t>
  </si>
  <si>
    <t>主机日志分析</t>
  </si>
  <si>
    <t>=1次</t>
  </si>
  <si>
    <t>SSL VPN服务</t>
  </si>
  <si>
    <t>网络带宽可用性</t>
  </si>
  <si>
    <t>质量指标
（10分）</t>
  </si>
  <si>
    <t>信息化运维应用系统软硬件全年运行安全可靠，信息化运维网站正常访问（不含正常的测试及安全加固）</t>
  </si>
  <si>
    <t>内网运维应用系统软硬件全年运行安全可靠，信息化运维网站正常访问（不含正常的测试及安全加固）</t>
  </si>
  <si>
    <t>翻译服务准确率</t>
  </si>
  <si>
    <t>扩展服务</t>
  </si>
  <si>
    <t>基础服务</t>
  </si>
  <si>
    <t>时效指标
（12分）</t>
  </si>
  <si>
    <t>首付款</t>
  </si>
  <si>
    <t>各项目合同签订后完成支付</t>
  </si>
  <si>
    <t>已全部支付完成</t>
  </si>
  <si>
    <t>中期款（云租赁）</t>
  </si>
  <si>
    <t>2023年4月30日前完成支付</t>
  </si>
  <si>
    <t>次年首付款（云租赁）</t>
  </si>
  <si>
    <t>专家评审结束后支付</t>
  </si>
  <si>
    <t>专家费</t>
  </si>
  <si>
    <t>尾款</t>
  </si>
  <si>
    <t>各项目终验完成后按合同约定日期内完成支付</t>
  </si>
  <si>
    <t>信息化运维项目将在2024年4月30日前完成支付，其余项目已完成尾款支付</t>
  </si>
  <si>
    <t>支撑资料不足</t>
  </si>
  <si>
    <t>应急演练</t>
  </si>
  <si>
    <t>≥1次</t>
  </si>
  <si>
    <t>完成应急演练1次</t>
  </si>
  <si>
    <t>成
本
指
标
（5分）</t>
  </si>
  <si>
    <t>经济成本指标
（5分）</t>
  </si>
  <si>
    <t>项目服务费用</t>
  </si>
  <si>
    <t>≤3341554.6元</t>
  </si>
  <si>
    <t>3328954.6元</t>
  </si>
  <si>
    <t>效
益
指
标
（20分）</t>
  </si>
  <si>
    <t>经济效益指标
（20分）</t>
  </si>
  <si>
    <t>上云系统正常使用，系统运行安全可靠</t>
  </si>
  <si>
    <t>全年系统平稳运行</t>
  </si>
  <si>
    <t>业务系统正常使用，系统运行安全可靠，办公终端故障及时处理</t>
  </si>
  <si>
    <t>全年业务系统可用性≥99%</t>
  </si>
  <si>
    <t>内网业务系统正常使用，系统运行安全可靠，办公终端故障及时处理</t>
  </si>
  <si>
    <t>翻译内容准确度</t>
  </si>
  <si>
    <t>翻译内容准确流畅，符合国家外宣政策，适合外国读者阅读习惯</t>
  </si>
  <si>
    <t>翻译内容用词准确、语言流畅，体现原文的表现手法，准确表达原文含义，适合外国读者阅读习惯，为国家外宣政策提供了有效助力</t>
  </si>
  <si>
    <t>效益效果体现资料支撑度不足，将进一步挖掘相关资料并进行整理归集</t>
  </si>
  <si>
    <t>满意度指标
（5分）</t>
  </si>
  <si>
    <t>服务对象满意度指标
（5分）</t>
  </si>
  <si>
    <t>使用人员对相关信息系统的满意度</t>
  </si>
  <si>
    <t>≥95%</t>
  </si>
  <si>
    <t>使用人员满意度≥95%</t>
  </si>
  <si>
    <t>总分</t>
  </si>
  <si>
    <r>
      <rPr>
        <b/>
        <sz val="11"/>
        <color rgb="FF000000"/>
        <rFont val="宋体"/>
        <charset val="134"/>
      </rPr>
      <t>专家意见和建议：</t>
    </r>
    <r>
      <rPr>
        <sz val="11"/>
        <color rgb="FF000000"/>
        <rFont val="宋体"/>
        <charset val="134"/>
      </rPr>
      <t xml:space="preserve">
问题：
1、绩效指标设置不够准确、全面，且提供资料与指标值对应关系欠缺，对标性考核较弱；数量指标太零散，未体现应用系统维护数量、硬件和软件维护数量、云租用数量、投入运维人员数量等；质量指标未设置硬件、软件维护、云租赁年度平均故障修复率、应急响应及时率、履约合格率；时效指标仅设置资金支付时间，没有设置项目实施各环节时点，且设置应急演练1次，与时效指标没有关系，应为数量指标；成本指标未设置分项成本数据；效益指标的支撑依据较少，且未设置社会效益指标和可持续影响指标，未体现内外网系统的利用率、点击率、数据共享率、使用年限、网络安全性等数据。
2、服务对象没有界定工作人员、社会妇女儿童、公众、外国读者的满意度，且外网运维和云租赁项目调查样本量不够，且没有汇总分析情况。
3、预算申报与合同结算时限不对应，导致部分子项目未按预算申报严格执行，如英文审改项目、信息化运维项目预算申报只是2023年合同款，不包括2022年尾款，但实际支付了2个子项目的尾款2.16万元和23.4万元。
4、项目管理上有待改进，当前可行性报告实际属于项目申报内容，不是从项目必要性和可行性的角度分析研究的报告。
5、政务云资源利用情况不明确，运维效果总结不充分，缺乏相关效益证明材料；内网运维材料涉密资料不便提供，难以衡量。
6、部分绩效指标年初设置填报不合理且未及时进行相应的调整。
7、项目实施方案不够细化，缺少预期风险，组织实施分工等要素。
建议：
1、合理设置绩效目标和绩效指标，根据项目实施内容分别设置产出绩效指标和效果指标，收集对应的完成和效果资料，增强完成效果的对标性和相关性。
2、完善满意度调查工作，界定好满意度调查对象，扩展满意度调查的样本量，并进行相应的汇总分析。
3、做好项目可行性研究和论证程序，保证项目实施的必要性和可行性。
4、加强政务云资源利用情况分析，动态调整云资源需求，加强相应效益资料的发掘。
5、绩效考评年度仅涉及本年度，尽量不设置跨年度指标，以便体现出全年的项目完成成果和产生的效益。
6、定期对年度绩效目标指标的审核，及时发现设置不合理、与项目相关度低的指标，并进行相应整改。
7、建议优化实施方案，提高项目实施方案的指导作用。</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</si>
</sst>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 numFmtId="177" formatCode="0_);[Red]\(0\)"/>
    <numFmt numFmtId="178" formatCode="_ * #,##0.00000000_ ;_ * \-#,##0.00000000_ ;_ * &quot;-&quot;??.000000_ ;_ @_ "/>
    <numFmt numFmtId="179" formatCode="0.00_ "/>
  </numFmts>
  <fonts count="27">
    <font>
      <sz val="11"/>
      <color theme="1"/>
      <name val="宋体"/>
      <charset val="134"/>
      <scheme val="minor"/>
    </font>
    <font>
      <sz val="16"/>
      <color indexed="8"/>
      <name val="黑体"/>
      <charset val="134"/>
    </font>
    <font>
      <sz val="11"/>
      <color indexed="8"/>
      <name val="宋体"/>
      <charset val="134"/>
    </font>
    <font>
      <sz val="11"/>
      <color rgb="FF000000"/>
      <name val="宋体"/>
      <charset val="134"/>
    </font>
    <font>
      <sz val="11"/>
      <name val="宋体"/>
      <charset val="134"/>
    </font>
    <font>
      <b/>
      <sz val="11"/>
      <color indexed="8"/>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48">
    <xf numFmtId="0" fontId="0" fillId="0" borderId="0" xfId="0"/>
    <xf numFmtId="0" fontId="0" fillId="0" borderId="0" xfId="0" applyFill="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1" applyNumberFormat="1" applyFont="1" applyFill="1" applyBorder="1" applyAlignment="1">
      <alignment horizontal="right" vertical="center" wrapText="1"/>
    </xf>
    <xf numFmtId="176" fontId="2" fillId="0" borderId="1" xfId="0" applyNumberFormat="1" applyFont="1" applyFill="1" applyBorder="1" applyAlignment="1">
      <alignment horizontal="right" vertical="center" wrapText="1"/>
    </xf>
    <xf numFmtId="177" fontId="2" fillId="0" borderId="1" xfId="3" applyNumberFormat="1" applyFont="1" applyFill="1" applyBorder="1" applyAlignment="1">
      <alignment horizontal="center" vertical="center" wrapText="1"/>
    </xf>
    <xf numFmtId="0" fontId="2" fillId="0" borderId="1" xfId="0" applyFont="1" applyFill="1" applyBorder="1" applyAlignment="1">
      <alignment horizontal="right" vertical="center" wrapText="1"/>
    </xf>
    <xf numFmtId="0" fontId="2" fillId="0" borderId="2" xfId="0" applyFont="1" applyFill="1" applyBorder="1" applyAlignment="1">
      <alignment horizontal="right" vertical="center" wrapText="1"/>
    </xf>
    <xf numFmtId="178" fontId="2" fillId="0" borderId="1" xfId="1"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3"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49" fontId="4" fillId="0" borderId="1" xfId="49" applyNumberFormat="1" applyFont="1" applyFill="1" applyBorder="1" applyAlignment="1">
      <alignment horizontal="center" vertical="center" wrapText="1"/>
    </xf>
    <xf numFmtId="49" fontId="4" fillId="0" borderId="1" xfId="49"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79" fontId="4" fillId="0" borderId="1" xfId="49"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179" fontId="2" fillId="0" borderId="2" xfId="0" applyNumberFormat="1" applyFont="1" applyFill="1" applyBorder="1" applyAlignment="1">
      <alignment horizontal="center" vertical="center" wrapText="1"/>
    </xf>
    <xf numFmtId="179" fontId="2" fillId="0" borderId="4" xfId="0" applyNumberFormat="1" applyFont="1" applyFill="1" applyBorder="1" applyAlignment="1">
      <alignment horizontal="center" vertical="center" wrapText="1"/>
    </xf>
    <xf numFmtId="49" fontId="4" fillId="0" borderId="5" xfId="49" applyNumberFormat="1" applyFont="1" applyFill="1" applyBorder="1" applyAlignment="1">
      <alignment horizontal="center" vertical="center" wrapText="1"/>
    </xf>
    <xf numFmtId="49" fontId="4" fillId="0" borderId="6" xfId="49"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8" xfId="0" applyFont="1" applyFill="1" applyBorder="1" applyAlignment="1">
      <alignment horizontal="left" vertical="center" wrapText="1"/>
    </xf>
    <xf numFmtId="179" fontId="2"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79" fontId="5" fillId="0" borderId="5"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2" fillId="0" borderId="1" xfId="0" applyFont="1" applyBorder="1" applyAlignment="1">
      <alignment horizontal="left" vertical="center" wrapText="1"/>
    </xf>
    <xf numFmtId="10" fontId="2" fillId="0" borderId="1" xfId="1" applyNumberFormat="1" applyFont="1" applyFill="1" applyBorder="1" applyAlignment="1">
      <alignment horizontal="center" vertical="center" wrapText="1"/>
    </xf>
    <xf numFmtId="179" fontId="2" fillId="0" borderId="1" xfId="1"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43" fontId="5" fillId="0" borderId="5"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tabSelected="1" view="pageBreakPreview" zoomScale="70" zoomScaleNormal="70" workbookViewId="0">
      <selection activeCell="A51" sqref="A51:J51"/>
    </sheetView>
  </sheetViews>
  <sheetFormatPr defaultColWidth="8.88888888888889" defaultRowHeight="14.4"/>
  <cols>
    <col min="2" max="2" width="9.52777777777778" customWidth="1"/>
    <col min="3" max="3" width="13.4259259259259" customWidth="1"/>
    <col min="4" max="4" width="21.7407407407407" customWidth="1"/>
    <col min="5" max="5" width="23.1666666666667" customWidth="1"/>
    <col min="6" max="7" width="16.1851851851852" customWidth="1"/>
    <col min="8" max="8" width="12.0555555555556" customWidth="1"/>
    <col min="9" max="9" width="13.6481481481481" customWidth="1"/>
    <col min="10" max="10" width="19.6851851851852" customWidth="1"/>
  </cols>
  <sheetData>
    <row r="1" ht="20.4" spans="1:10">
      <c r="A1" s="2" t="s">
        <v>0</v>
      </c>
      <c r="B1" s="2"/>
      <c r="C1" s="2"/>
      <c r="D1" s="2"/>
      <c r="E1" s="2"/>
      <c r="F1" s="2"/>
      <c r="G1" s="2"/>
      <c r="H1" s="2"/>
      <c r="I1" s="2"/>
      <c r="J1" s="2"/>
    </row>
    <row r="2" spans="1:10">
      <c r="A2" s="3" t="s">
        <v>1</v>
      </c>
      <c r="B2" s="3"/>
      <c r="C2" s="3"/>
      <c r="D2" s="3"/>
      <c r="E2" s="3"/>
      <c r="F2" s="3"/>
      <c r="G2" s="3"/>
      <c r="H2" s="3"/>
      <c r="I2" s="3"/>
      <c r="J2" s="3"/>
    </row>
    <row r="3" spans="1:10">
      <c r="A3" s="4" t="s">
        <v>2</v>
      </c>
      <c r="B3" s="4"/>
      <c r="C3" s="4"/>
      <c r="D3" s="4" t="s">
        <v>3</v>
      </c>
      <c r="E3" s="4"/>
      <c r="F3" s="4"/>
      <c r="G3" s="4"/>
      <c r="H3" s="4"/>
      <c r="I3" s="4"/>
      <c r="J3" s="4"/>
    </row>
    <row r="4" s="1" customFormat="1" spans="1:10">
      <c r="A4" s="5" t="s">
        <v>4</v>
      </c>
      <c r="B4" s="5"/>
      <c r="C4" s="5"/>
      <c r="D4" s="5" t="s">
        <v>5</v>
      </c>
      <c r="E4" s="5"/>
      <c r="F4" s="5" t="s">
        <v>6</v>
      </c>
      <c r="G4" s="5"/>
      <c r="H4" s="5"/>
      <c r="I4" s="5" t="s">
        <v>7</v>
      </c>
      <c r="J4" s="5"/>
    </row>
    <row r="5" s="1" customFormat="1" ht="19" customHeight="1" spans="1:10">
      <c r="A5" s="5" t="s">
        <v>8</v>
      </c>
      <c r="B5" s="5"/>
      <c r="C5" s="5"/>
      <c r="D5" s="5" t="s">
        <v>9</v>
      </c>
      <c r="E5" s="5"/>
      <c r="F5" s="5" t="s">
        <v>10</v>
      </c>
      <c r="G5" s="5"/>
      <c r="H5" s="5"/>
      <c r="I5" s="5">
        <v>55565976</v>
      </c>
      <c r="J5" s="5"/>
    </row>
    <row r="6" s="1" customFormat="1" spans="1:10">
      <c r="A6" s="5" t="s">
        <v>11</v>
      </c>
      <c r="B6" s="5"/>
      <c r="C6" s="5"/>
      <c r="D6" s="5"/>
      <c r="E6" s="5" t="s">
        <v>12</v>
      </c>
      <c r="F6" s="5" t="s">
        <v>13</v>
      </c>
      <c r="G6" s="5" t="s">
        <v>14</v>
      </c>
      <c r="H6" s="5" t="s">
        <v>15</v>
      </c>
      <c r="I6" s="5" t="s">
        <v>16</v>
      </c>
      <c r="J6" s="5" t="s">
        <v>17</v>
      </c>
    </row>
    <row r="7" s="1" customFormat="1" spans="1:10">
      <c r="A7" s="5"/>
      <c r="B7" s="5"/>
      <c r="C7" s="5"/>
      <c r="D7" s="6" t="s">
        <v>18</v>
      </c>
      <c r="E7" s="7">
        <v>334.15546</v>
      </c>
      <c r="F7" s="7">
        <v>334.15546</v>
      </c>
      <c r="G7" s="8">
        <v>332.89546</v>
      </c>
      <c r="H7" s="9">
        <v>10</v>
      </c>
      <c r="I7" s="44">
        <f>G7/F7</f>
        <v>0.996229299979118</v>
      </c>
      <c r="J7" s="45">
        <f>H7*I7</f>
        <v>9.96229299979118</v>
      </c>
    </row>
    <row r="8" s="1" customFormat="1" spans="1:10">
      <c r="A8" s="5"/>
      <c r="B8" s="5"/>
      <c r="C8" s="5"/>
      <c r="D8" s="10" t="s">
        <v>19</v>
      </c>
      <c r="E8" s="7">
        <v>334.15546</v>
      </c>
      <c r="F8" s="7">
        <v>334.15546</v>
      </c>
      <c r="G8" s="8">
        <v>332.89546</v>
      </c>
      <c r="H8" s="9" t="s">
        <v>20</v>
      </c>
      <c r="I8" s="44">
        <f>G8/F8</f>
        <v>0.996229299979118</v>
      </c>
      <c r="J8" s="9" t="s">
        <v>20</v>
      </c>
    </row>
    <row r="9" s="1" customFormat="1" spans="1:10">
      <c r="A9" s="5"/>
      <c r="B9" s="5"/>
      <c r="C9" s="5"/>
      <c r="D9" s="11" t="s">
        <v>21</v>
      </c>
      <c r="E9" s="12"/>
      <c r="F9" s="12"/>
      <c r="G9" s="13"/>
      <c r="H9" s="9" t="s">
        <v>20</v>
      </c>
      <c r="I9" s="9" t="s">
        <v>20</v>
      </c>
      <c r="J9" s="9" t="s">
        <v>20</v>
      </c>
    </row>
    <row r="10" s="1" customFormat="1" spans="1:10">
      <c r="A10" s="5"/>
      <c r="B10" s="5"/>
      <c r="C10" s="5"/>
      <c r="D10" s="10" t="s">
        <v>22</v>
      </c>
      <c r="E10" s="13"/>
      <c r="F10" s="13"/>
      <c r="G10" s="13"/>
      <c r="H10" s="14" t="s">
        <v>20</v>
      </c>
      <c r="I10" s="14" t="s">
        <v>20</v>
      </c>
      <c r="J10" s="14" t="s">
        <v>20</v>
      </c>
    </row>
    <row r="11" s="1" customFormat="1" spans="1:10">
      <c r="A11" s="5" t="s">
        <v>23</v>
      </c>
      <c r="B11" s="5" t="s">
        <v>24</v>
      </c>
      <c r="C11" s="5"/>
      <c r="D11" s="5"/>
      <c r="E11" s="5"/>
      <c r="F11" s="5" t="s">
        <v>25</v>
      </c>
      <c r="G11" s="5"/>
      <c r="H11" s="5"/>
      <c r="I11" s="5"/>
      <c r="J11" s="5"/>
    </row>
    <row r="12" s="1" customFormat="1" ht="298" customHeight="1" spans="1:10">
      <c r="A12" s="15"/>
      <c r="B12" s="16" t="s">
        <v>26</v>
      </c>
      <c r="C12" s="17"/>
      <c r="D12" s="17"/>
      <c r="E12" s="18"/>
      <c r="F12" s="16" t="s">
        <v>27</v>
      </c>
      <c r="G12" s="17"/>
      <c r="H12" s="17"/>
      <c r="I12" s="17"/>
      <c r="J12" s="46"/>
    </row>
    <row r="13" s="1" customFormat="1" ht="28.8" spans="1:10">
      <c r="A13" s="19" t="s">
        <v>28</v>
      </c>
      <c r="B13" s="5" t="s">
        <v>29</v>
      </c>
      <c r="C13" s="5" t="s">
        <v>30</v>
      </c>
      <c r="D13" s="5" t="s">
        <v>31</v>
      </c>
      <c r="E13" s="5" t="s">
        <v>32</v>
      </c>
      <c r="F13" s="20" t="s">
        <v>33</v>
      </c>
      <c r="G13" s="18"/>
      <c r="H13" s="20" t="s">
        <v>15</v>
      </c>
      <c r="I13" s="5" t="s">
        <v>17</v>
      </c>
      <c r="J13" s="5" t="s">
        <v>34</v>
      </c>
    </row>
    <row r="14" s="1" customFormat="1" ht="72" customHeight="1" spans="1:10">
      <c r="A14" s="21"/>
      <c r="B14" s="5" t="s">
        <v>35</v>
      </c>
      <c r="C14" s="22" t="s">
        <v>36</v>
      </c>
      <c r="D14" s="23" t="s">
        <v>37</v>
      </c>
      <c r="E14" s="22" t="s">
        <v>38</v>
      </c>
      <c r="F14" s="24" t="s">
        <v>38</v>
      </c>
      <c r="G14" s="25"/>
      <c r="H14" s="26">
        <v>2</v>
      </c>
      <c r="I14" s="26">
        <v>2</v>
      </c>
      <c r="J14" s="6"/>
    </row>
    <row r="15" s="1" customFormat="1" ht="72" customHeight="1" spans="1:10">
      <c r="A15" s="21"/>
      <c r="B15" s="5"/>
      <c r="C15" s="22"/>
      <c r="D15" s="23" t="s">
        <v>39</v>
      </c>
      <c r="E15" s="22" t="s">
        <v>40</v>
      </c>
      <c r="F15" s="27" t="s">
        <v>40</v>
      </c>
      <c r="G15" s="27"/>
      <c r="H15" s="26">
        <v>2</v>
      </c>
      <c r="I15" s="26">
        <v>2</v>
      </c>
      <c r="J15" s="6"/>
    </row>
    <row r="16" s="1" customFormat="1" ht="72" customHeight="1" spans="1:10">
      <c r="A16" s="21"/>
      <c r="B16" s="5"/>
      <c r="C16" s="22"/>
      <c r="D16" s="23" t="s">
        <v>41</v>
      </c>
      <c r="E16" s="22" t="s">
        <v>42</v>
      </c>
      <c r="F16" s="24" t="s">
        <v>43</v>
      </c>
      <c r="G16" s="25"/>
      <c r="H16" s="26">
        <v>2</v>
      </c>
      <c r="I16" s="26">
        <v>0</v>
      </c>
      <c r="J16" s="6" t="s">
        <v>44</v>
      </c>
    </row>
    <row r="17" s="1" customFormat="1" ht="72" customHeight="1" spans="1:10">
      <c r="A17" s="21"/>
      <c r="B17" s="5"/>
      <c r="C17" s="22"/>
      <c r="D17" s="23" t="s">
        <v>45</v>
      </c>
      <c r="E17" s="22" t="s">
        <v>46</v>
      </c>
      <c r="F17" s="24" t="s">
        <v>47</v>
      </c>
      <c r="G17" s="25"/>
      <c r="H17" s="26">
        <v>2</v>
      </c>
      <c r="I17" s="26">
        <v>2</v>
      </c>
      <c r="J17" s="6"/>
    </row>
    <row r="18" s="1" customFormat="1" ht="72" customHeight="1" spans="1:10">
      <c r="A18" s="21"/>
      <c r="B18" s="5"/>
      <c r="C18" s="22"/>
      <c r="D18" s="23" t="s">
        <v>48</v>
      </c>
      <c r="E18" s="22" t="s">
        <v>38</v>
      </c>
      <c r="F18" s="24" t="s">
        <v>38</v>
      </c>
      <c r="G18" s="25"/>
      <c r="H18" s="26">
        <v>2</v>
      </c>
      <c r="I18" s="26">
        <v>2</v>
      </c>
      <c r="J18" s="6"/>
    </row>
    <row r="19" s="1" customFormat="1" ht="72" customHeight="1" spans="1:10">
      <c r="A19" s="21"/>
      <c r="B19" s="5"/>
      <c r="C19" s="22"/>
      <c r="D19" s="23" t="s">
        <v>49</v>
      </c>
      <c r="E19" s="22" t="s">
        <v>38</v>
      </c>
      <c r="F19" s="24" t="s">
        <v>38</v>
      </c>
      <c r="G19" s="25"/>
      <c r="H19" s="26">
        <v>2</v>
      </c>
      <c r="I19" s="26">
        <v>2</v>
      </c>
      <c r="J19" s="6"/>
    </row>
    <row r="20" s="1" customFormat="1" ht="72" customHeight="1" spans="1:10">
      <c r="A20" s="21"/>
      <c r="B20" s="5"/>
      <c r="C20" s="22"/>
      <c r="D20" s="23" t="s">
        <v>50</v>
      </c>
      <c r="E20" s="22" t="s">
        <v>40</v>
      </c>
      <c r="F20" s="24" t="s">
        <v>40</v>
      </c>
      <c r="G20" s="25"/>
      <c r="H20" s="26">
        <v>2</v>
      </c>
      <c r="I20" s="26">
        <v>2</v>
      </c>
      <c r="J20" s="6"/>
    </row>
    <row r="21" s="1" customFormat="1" ht="72" customHeight="1" spans="1:10">
      <c r="A21" s="21"/>
      <c r="B21" s="5"/>
      <c r="C21" s="22"/>
      <c r="D21" s="23" t="s">
        <v>51</v>
      </c>
      <c r="E21" s="22" t="s">
        <v>52</v>
      </c>
      <c r="F21" s="24" t="s">
        <v>52</v>
      </c>
      <c r="G21" s="25"/>
      <c r="H21" s="26">
        <v>2</v>
      </c>
      <c r="I21" s="26">
        <v>2</v>
      </c>
      <c r="J21" s="6"/>
    </row>
    <row r="22" s="1" customFormat="1" ht="72" customHeight="1" spans="1:10">
      <c r="A22" s="21"/>
      <c r="B22" s="5"/>
      <c r="C22" s="22"/>
      <c r="D22" s="23" t="s">
        <v>53</v>
      </c>
      <c r="E22" s="22" t="s">
        <v>54</v>
      </c>
      <c r="F22" s="27" t="s">
        <v>55</v>
      </c>
      <c r="G22" s="27"/>
      <c r="H22" s="26">
        <v>2</v>
      </c>
      <c r="I22" s="26">
        <v>2</v>
      </c>
      <c r="J22" s="6"/>
    </row>
    <row r="23" s="1" customFormat="1" ht="72" customHeight="1" spans="1:10">
      <c r="A23" s="21"/>
      <c r="B23" s="5"/>
      <c r="C23" s="22"/>
      <c r="D23" s="23" t="s">
        <v>56</v>
      </c>
      <c r="E23" s="22" t="s">
        <v>38</v>
      </c>
      <c r="F23" s="24" t="s">
        <v>38</v>
      </c>
      <c r="G23" s="25"/>
      <c r="H23" s="26">
        <v>2</v>
      </c>
      <c r="I23" s="26">
        <v>2</v>
      </c>
      <c r="J23" s="6"/>
    </row>
    <row r="24" s="1" customFormat="1" ht="72" customHeight="1" spans="1:10">
      <c r="A24" s="21"/>
      <c r="B24" s="5"/>
      <c r="C24" s="22"/>
      <c r="D24" s="23" t="s">
        <v>57</v>
      </c>
      <c r="E24" s="22" t="s">
        <v>52</v>
      </c>
      <c r="F24" s="24" t="s">
        <v>52</v>
      </c>
      <c r="G24" s="25"/>
      <c r="H24" s="26">
        <v>2</v>
      </c>
      <c r="I24" s="26">
        <v>2</v>
      </c>
      <c r="J24" s="6"/>
    </row>
    <row r="25" s="1" customFormat="1" ht="72" customHeight="1" spans="1:10">
      <c r="A25" s="21"/>
      <c r="B25" s="5"/>
      <c r="C25" s="22"/>
      <c r="D25" s="23" t="s">
        <v>58</v>
      </c>
      <c r="E25" s="22" t="s">
        <v>59</v>
      </c>
      <c r="F25" s="27" t="s">
        <v>59</v>
      </c>
      <c r="G25" s="27"/>
      <c r="H25" s="26">
        <v>2</v>
      </c>
      <c r="I25" s="26">
        <v>2</v>
      </c>
      <c r="J25" s="6"/>
    </row>
    <row r="26" s="1" customFormat="1" ht="72" customHeight="1" spans="1:10">
      <c r="A26" s="21"/>
      <c r="B26" s="5"/>
      <c r="C26" s="22"/>
      <c r="D26" s="28" t="s">
        <v>60</v>
      </c>
      <c r="E26" s="22" t="s">
        <v>59</v>
      </c>
      <c r="F26" s="27" t="s">
        <v>59</v>
      </c>
      <c r="G26" s="27"/>
      <c r="H26" s="26">
        <v>2</v>
      </c>
      <c r="I26" s="26">
        <v>2</v>
      </c>
      <c r="J26" s="6"/>
    </row>
    <row r="27" s="1" customFormat="1" ht="72" customHeight="1" spans="1:10">
      <c r="A27" s="21"/>
      <c r="B27" s="5"/>
      <c r="C27" s="22"/>
      <c r="D27" s="28" t="s">
        <v>61</v>
      </c>
      <c r="E27" s="29" t="s">
        <v>62</v>
      </c>
      <c r="F27" s="27" t="s">
        <v>62</v>
      </c>
      <c r="G27" s="27"/>
      <c r="H27" s="26">
        <v>2</v>
      </c>
      <c r="I27" s="26">
        <v>2</v>
      </c>
      <c r="J27" s="6"/>
    </row>
    <row r="28" s="1" customFormat="1" ht="72" customHeight="1" spans="1:10">
      <c r="A28" s="21"/>
      <c r="B28" s="5"/>
      <c r="C28" s="22"/>
      <c r="D28" s="28" t="s">
        <v>63</v>
      </c>
      <c r="E28" s="30" t="s">
        <v>64</v>
      </c>
      <c r="F28" s="24" t="s">
        <v>64</v>
      </c>
      <c r="G28" s="25"/>
      <c r="H28" s="26">
        <v>2</v>
      </c>
      <c r="I28" s="26">
        <v>1</v>
      </c>
      <c r="J28" s="6" t="s">
        <v>65</v>
      </c>
    </row>
    <row r="29" s="1" customFormat="1" ht="72" customHeight="1" spans="1:10">
      <c r="A29" s="21"/>
      <c r="B29" s="5"/>
      <c r="C29" s="22"/>
      <c r="D29" s="28" t="s">
        <v>66</v>
      </c>
      <c r="E29" s="22" t="s">
        <v>59</v>
      </c>
      <c r="F29" s="27" t="s">
        <v>59</v>
      </c>
      <c r="G29" s="27"/>
      <c r="H29" s="26">
        <v>2</v>
      </c>
      <c r="I29" s="26">
        <v>2</v>
      </c>
      <c r="J29" s="6"/>
    </row>
    <row r="30" s="1" customFormat="1" ht="72" customHeight="1" spans="1:10">
      <c r="A30" s="21"/>
      <c r="B30" s="5"/>
      <c r="C30" s="22"/>
      <c r="D30" s="28" t="s">
        <v>67</v>
      </c>
      <c r="E30" s="22" t="s">
        <v>68</v>
      </c>
      <c r="F30" s="27" t="s">
        <v>52</v>
      </c>
      <c r="G30" s="27"/>
      <c r="H30" s="26">
        <v>2</v>
      </c>
      <c r="I30" s="26">
        <v>2</v>
      </c>
      <c r="J30" s="6"/>
    </row>
    <row r="31" s="1" customFormat="1" ht="72" customHeight="1" spans="1:10">
      <c r="A31" s="21"/>
      <c r="B31" s="5"/>
      <c r="C31" s="22"/>
      <c r="D31" s="28" t="s">
        <v>69</v>
      </c>
      <c r="E31" s="22" t="s">
        <v>59</v>
      </c>
      <c r="F31" s="27" t="s">
        <v>59</v>
      </c>
      <c r="G31" s="27"/>
      <c r="H31" s="26">
        <v>2</v>
      </c>
      <c r="I31" s="26">
        <v>2</v>
      </c>
      <c r="J31" s="6"/>
    </row>
    <row r="32" s="1" customFormat="1" ht="72" customHeight="1" spans="1:10">
      <c r="A32" s="21"/>
      <c r="B32" s="5"/>
      <c r="C32" s="22"/>
      <c r="D32" s="28" t="s">
        <v>70</v>
      </c>
      <c r="E32" s="22" t="s">
        <v>54</v>
      </c>
      <c r="F32" s="27" t="s">
        <v>55</v>
      </c>
      <c r="G32" s="27"/>
      <c r="H32" s="26">
        <v>2</v>
      </c>
      <c r="I32" s="26">
        <v>2</v>
      </c>
      <c r="J32" s="6"/>
    </row>
    <row r="33" s="1" customFormat="1" ht="90" customHeight="1" spans="1:10">
      <c r="A33" s="21"/>
      <c r="B33" s="5"/>
      <c r="C33" s="22" t="s">
        <v>71</v>
      </c>
      <c r="D33" s="23" t="s">
        <v>72</v>
      </c>
      <c r="E33" s="31">
        <v>1</v>
      </c>
      <c r="F33" s="32">
        <v>1</v>
      </c>
      <c r="G33" s="18"/>
      <c r="H33" s="26">
        <v>2</v>
      </c>
      <c r="I33" s="26">
        <v>2</v>
      </c>
      <c r="J33" s="6"/>
    </row>
    <row r="34" s="1" customFormat="1" ht="90" customHeight="1" spans="1:10">
      <c r="A34" s="21"/>
      <c r="B34" s="5"/>
      <c r="C34" s="22"/>
      <c r="D34" s="23" t="s">
        <v>73</v>
      </c>
      <c r="E34" s="31">
        <v>1</v>
      </c>
      <c r="F34" s="32">
        <v>1</v>
      </c>
      <c r="G34" s="18"/>
      <c r="H34" s="26">
        <v>2</v>
      </c>
      <c r="I34" s="26">
        <v>1</v>
      </c>
      <c r="J34" s="6" t="s">
        <v>65</v>
      </c>
    </row>
    <row r="35" s="1" customFormat="1" ht="72" customHeight="1" spans="1:10">
      <c r="A35" s="21"/>
      <c r="B35" s="5"/>
      <c r="C35" s="22"/>
      <c r="D35" s="23" t="s">
        <v>74</v>
      </c>
      <c r="E35" s="31">
        <v>1</v>
      </c>
      <c r="F35" s="32">
        <v>1</v>
      </c>
      <c r="G35" s="18"/>
      <c r="H35" s="26">
        <v>2</v>
      </c>
      <c r="I35" s="26">
        <v>2</v>
      </c>
      <c r="J35" s="6"/>
    </row>
    <row r="36" s="1" customFormat="1" ht="72" customHeight="1" spans="1:10">
      <c r="A36" s="21"/>
      <c r="B36" s="5"/>
      <c r="C36" s="22"/>
      <c r="D36" s="23" t="s">
        <v>75</v>
      </c>
      <c r="E36" s="31">
        <v>1</v>
      </c>
      <c r="F36" s="32">
        <v>1</v>
      </c>
      <c r="G36" s="18"/>
      <c r="H36" s="26">
        <v>2</v>
      </c>
      <c r="I36" s="26">
        <v>2</v>
      </c>
      <c r="J36" s="6"/>
    </row>
    <row r="37" s="1" customFormat="1" ht="72" customHeight="1" spans="1:10">
      <c r="A37" s="21"/>
      <c r="B37" s="5"/>
      <c r="C37" s="22"/>
      <c r="D37" s="23" t="s">
        <v>76</v>
      </c>
      <c r="E37" s="31">
        <v>1</v>
      </c>
      <c r="F37" s="32">
        <v>1</v>
      </c>
      <c r="G37" s="18"/>
      <c r="H37" s="26">
        <v>2</v>
      </c>
      <c r="I37" s="26">
        <v>2</v>
      </c>
      <c r="J37" s="6"/>
    </row>
    <row r="38" s="1" customFormat="1" ht="72" customHeight="1" spans="1:10">
      <c r="A38" s="21"/>
      <c r="B38" s="5"/>
      <c r="C38" s="22" t="s">
        <v>77</v>
      </c>
      <c r="D38" s="23" t="s">
        <v>78</v>
      </c>
      <c r="E38" s="22" t="s">
        <v>79</v>
      </c>
      <c r="F38" s="20" t="s">
        <v>80</v>
      </c>
      <c r="G38" s="18"/>
      <c r="H38" s="26">
        <v>2</v>
      </c>
      <c r="I38" s="26">
        <v>2</v>
      </c>
      <c r="J38" s="6"/>
    </row>
    <row r="39" s="1" customFormat="1" ht="72" customHeight="1" spans="1:10">
      <c r="A39" s="21"/>
      <c r="B39" s="5"/>
      <c r="C39" s="22"/>
      <c r="D39" s="23" t="s">
        <v>81</v>
      </c>
      <c r="E39" s="22" t="s">
        <v>82</v>
      </c>
      <c r="F39" s="20" t="s">
        <v>80</v>
      </c>
      <c r="G39" s="18"/>
      <c r="H39" s="26">
        <v>2</v>
      </c>
      <c r="I39" s="26">
        <v>2</v>
      </c>
      <c r="J39" s="6"/>
    </row>
    <row r="40" s="1" customFormat="1" ht="72" customHeight="1" spans="1:10">
      <c r="A40" s="21"/>
      <c r="B40" s="5"/>
      <c r="C40" s="22"/>
      <c r="D40" s="23" t="s">
        <v>83</v>
      </c>
      <c r="E40" s="22" t="s">
        <v>84</v>
      </c>
      <c r="F40" s="20" t="s">
        <v>80</v>
      </c>
      <c r="G40" s="18"/>
      <c r="H40" s="26">
        <v>2</v>
      </c>
      <c r="I40" s="26">
        <v>2</v>
      </c>
      <c r="J40" s="6"/>
    </row>
    <row r="41" s="1" customFormat="1" ht="72" customHeight="1" spans="1:10">
      <c r="A41" s="21"/>
      <c r="B41" s="5"/>
      <c r="C41" s="22"/>
      <c r="D41" s="23" t="s">
        <v>85</v>
      </c>
      <c r="E41" s="22" t="s">
        <v>84</v>
      </c>
      <c r="F41" s="20" t="s">
        <v>80</v>
      </c>
      <c r="G41" s="18"/>
      <c r="H41" s="26">
        <v>2</v>
      </c>
      <c r="I41" s="26">
        <v>2</v>
      </c>
      <c r="J41" s="6"/>
    </row>
    <row r="42" s="1" customFormat="1" ht="72" customHeight="1" spans="1:10">
      <c r="A42" s="21"/>
      <c r="B42" s="5"/>
      <c r="C42" s="22"/>
      <c r="D42" s="23" t="s">
        <v>86</v>
      </c>
      <c r="E42" s="22" t="s">
        <v>87</v>
      </c>
      <c r="F42" s="20" t="s">
        <v>88</v>
      </c>
      <c r="G42" s="18"/>
      <c r="H42" s="26">
        <v>2</v>
      </c>
      <c r="I42" s="26">
        <v>1</v>
      </c>
      <c r="J42" s="6" t="s">
        <v>89</v>
      </c>
    </row>
    <row r="43" s="1" customFormat="1" ht="72" customHeight="1" spans="1:10">
      <c r="A43" s="21"/>
      <c r="B43" s="5"/>
      <c r="C43" s="22"/>
      <c r="D43" s="23" t="s">
        <v>90</v>
      </c>
      <c r="E43" s="22" t="s">
        <v>91</v>
      </c>
      <c r="F43" s="20" t="s">
        <v>92</v>
      </c>
      <c r="G43" s="18"/>
      <c r="H43" s="26">
        <v>2</v>
      </c>
      <c r="I43" s="26">
        <v>2</v>
      </c>
      <c r="J43" s="6"/>
    </row>
    <row r="44" s="1" customFormat="1" ht="72" customHeight="1" spans="1:10">
      <c r="A44" s="21"/>
      <c r="B44" s="22" t="s">
        <v>93</v>
      </c>
      <c r="C44" s="22" t="s">
        <v>94</v>
      </c>
      <c r="D44" s="23" t="s">
        <v>95</v>
      </c>
      <c r="E44" s="22" t="s">
        <v>96</v>
      </c>
      <c r="F44" s="33" t="s">
        <v>97</v>
      </c>
      <c r="G44" s="34"/>
      <c r="H44" s="26">
        <v>5</v>
      </c>
      <c r="I44" s="26">
        <v>5</v>
      </c>
      <c r="J44" s="6"/>
    </row>
    <row r="45" s="1" customFormat="1" ht="72" customHeight="1" spans="1:10">
      <c r="A45" s="21"/>
      <c r="B45" s="35" t="s">
        <v>98</v>
      </c>
      <c r="C45" s="22" t="s">
        <v>99</v>
      </c>
      <c r="D45" s="23" t="s">
        <v>100</v>
      </c>
      <c r="E45" s="22" t="s">
        <v>54</v>
      </c>
      <c r="F45" s="20" t="s">
        <v>101</v>
      </c>
      <c r="G45" s="18"/>
      <c r="H45" s="26">
        <v>5</v>
      </c>
      <c r="I45" s="26">
        <v>5</v>
      </c>
      <c r="J45" s="6"/>
    </row>
    <row r="46" s="1" customFormat="1" ht="72" customHeight="1" spans="1:10">
      <c r="A46" s="21"/>
      <c r="B46" s="36"/>
      <c r="C46" s="22"/>
      <c r="D46" s="23" t="s">
        <v>102</v>
      </c>
      <c r="E46" s="22" t="s">
        <v>54</v>
      </c>
      <c r="F46" s="20" t="s">
        <v>103</v>
      </c>
      <c r="G46" s="18"/>
      <c r="H46" s="26">
        <v>5</v>
      </c>
      <c r="I46" s="26">
        <v>5</v>
      </c>
      <c r="J46" s="6"/>
    </row>
    <row r="47" s="1" customFormat="1" ht="72" customHeight="1" spans="1:10">
      <c r="A47" s="21"/>
      <c r="B47" s="36"/>
      <c r="C47" s="22"/>
      <c r="D47" s="23" t="s">
        <v>104</v>
      </c>
      <c r="E47" s="22" t="s">
        <v>54</v>
      </c>
      <c r="F47" s="20" t="s">
        <v>103</v>
      </c>
      <c r="G47" s="18"/>
      <c r="H47" s="26">
        <v>5</v>
      </c>
      <c r="I47" s="26">
        <v>3</v>
      </c>
      <c r="J47" s="6" t="s">
        <v>65</v>
      </c>
    </row>
    <row r="48" s="1" customFormat="1" ht="72" customHeight="1" spans="1:10">
      <c r="A48" s="21"/>
      <c r="B48" s="36"/>
      <c r="C48" s="22"/>
      <c r="D48" s="23" t="s">
        <v>105</v>
      </c>
      <c r="E48" s="22" t="s">
        <v>106</v>
      </c>
      <c r="F48" s="20" t="s">
        <v>107</v>
      </c>
      <c r="G48" s="18"/>
      <c r="H48" s="26">
        <v>5</v>
      </c>
      <c r="I48" s="26">
        <v>4</v>
      </c>
      <c r="J48" s="6" t="s">
        <v>108</v>
      </c>
    </row>
    <row r="49" s="1" customFormat="1" ht="72" customHeight="1" spans="1:10">
      <c r="A49" s="37"/>
      <c r="B49" s="19" t="s">
        <v>109</v>
      </c>
      <c r="C49" s="19" t="s">
        <v>110</v>
      </c>
      <c r="D49" s="38" t="s">
        <v>111</v>
      </c>
      <c r="E49" s="22" t="s">
        <v>112</v>
      </c>
      <c r="F49" s="20" t="s">
        <v>113</v>
      </c>
      <c r="G49" s="18"/>
      <c r="H49" s="39">
        <v>5</v>
      </c>
      <c r="I49" s="39">
        <v>5</v>
      </c>
      <c r="J49" s="6"/>
    </row>
    <row r="50" s="1" customFormat="1" spans="1:10">
      <c r="A50" s="40" t="s">
        <v>114</v>
      </c>
      <c r="B50" s="40"/>
      <c r="C50" s="40"/>
      <c r="D50" s="40"/>
      <c r="E50" s="40"/>
      <c r="F50" s="40"/>
      <c r="G50" s="40"/>
      <c r="H50" s="41">
        <f>SUM(H14:H49)+H7</f>
        <v>100</v>
      </c>
      <c r="I50" s="41">
        <f>SUM(I14:I49)+J7</f>
        <v>91.9622929997912</v>
      </c>
      <c r="J50" s="47" t="s">
        <v>20</v>
      </c>
    </row>
    <row r="51" ht="320" customHeight="1" spans="1:10">
      <c r="A51" s="42" t="s">
        <v>115</v>
      </c>
      <c r="B51" s="43"/>
      <c r="C51" s="43"/>
      <c r="D51" s="43"/>
      <c r="E51" s="4"/>
      <c r="F51" s="4"/>
      <c r="G51" s="4"/>
      <c r="H51" s="43"/>
      <c r="I51" s="4"/>
      <c r="J51" s="43"/>
    </row>
  </sheetData>
  <mergeCells count="64">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A50:G50"/>
    <mergeCell ref="A51:J51"/>
    <mergeCell ref="A11:A12"/>
    <mergeCell ref="A13:A49"/>
    <mergeCell ref="B14:B43"/>
    <mergeCell ref="B45:B48"/>
    <mergeCell ref="C14:C32"/>
    <mergeCell ref="C33:C37"/>
    <mergeCell ref="C38:C43"/>
    <mergeCell ref="C45:C48"/>
    <mergeCell ref="A6:C10"/>
  </mergeCells>
  <pageMargins left="0.751388888888889" right="0.751388888888889" top="1" bottom="1" header="0.5" footer="0.5"/>
  <pageSetup paperSize="9" scale="56" fitToHeight="0" orientation="portrait" horizontalDpi="600"/>
  <headerFooter/>
  <rowBreaks count="3" manualBreakCount="3">
    <brk id="24" max="9" man="1"/>
    <brk id="51" max="9" man="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文强</cp:lastModifiedBy>
  <dcterms:created xsi:type="dcterms:W3CDTF">2019-04-10T10:20:00Z</dcterms:created>
  <dcterms:modified xsi:type="dcterms:W3CDTF">2024-05-16T01:29:44Z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08A89A40F5F74BC79DC677F24E7E1619_13</vt:lpwstr>
  </property>
</Properties>
</file>