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firstSheet="1"/>
  </bookViews>
  <sheets>
    <sheet name="项目支出绩效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<sst xmlns="http://schemas.openxmlformats.org/spreadsheetml/2006/main" count="94" uniqueCount="79">
  <si>
    <t>项目支出绩效自评表</t>
  </si>
  <si>
    <t>（2023年度）</t>
  </si>
  <si>
    <t>项目名称</t>
  </si>
  <si>
    <t>课题研究类项目</t>
  </si>
  <si>
    <t>主管部门</t>
  </si>
  <si>
    <t>北京市妇女联合会</t>
  </si>
  <si>
    <t>实施单位</t>
  </si>
  <si>
    <t>北京市妇女发展研究中心</t>
  </si>
  <si>
    <t>项目负责人</t>
  </si>
  <si>
    <t>徐京玲</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</si>
  <si>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</si>
  <si>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</si>
  <si>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</si>
  <si>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</si>
  <si>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</si>
  <si>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</si>
  <si>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</si>
  <si>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</si>
  <si>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</si>
  <si>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</si>
  <si>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</si>
  <si>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</si>
  <si>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</si>
  <si>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</si>
  <si>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</si>
  <si>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</si>
  <si>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学习贯彻党的十九届四中、五中全会精神，落实中国妇女十二大精神，围绕贯彻落实市委市政府重大决策部署、市妇联工作重点、妇女群众关心的热点难点问题和典型经验开展调研，通过调研解决好工作中的问题，推动妇女工作创新发展。</t>
  </si>
  <si>
    <t>紧紧围绕年初总体目标开展调研项目，聚焦贯彻落实习近平总书记关于妇女儿童和妇联工作的重要论述，落实党的二十大精神，推动新的生育政策落地，开展“推进生育支持政策建立健全 促进首都人口长期均衡发展调研”；围绕落实家庭教育促进法，了解家庭教育需求，开展“北京市家庭教育立法立项论证调研”；围绕推动“十四五”妇儿规划重点指标的落实，更好保障妇女合法权益，开展“北京市执行《女职工劳动保护特别规定》情况调研”；围绕落实我市妇儿规划相关目标任务，了解我市儿童心理健康基本情况，开展北京市儿童心理健康问题调研。年度调研紧扣党政所急、妇女和家庭所盼所需开展，为推动妇女工作提供有效支撑。</t>
  </si>
  <si>
    <t>绩
效
指
标</t>
  </si>
  <si>
    <t>一级指标</t>
  </si>
  <si>
    <t>二级指标</t>
  </si>
  <si>
    <t>三级指标</t>
  </si>
  <si>
    <t>年度指标值</t>
  </si>
  <si>
    <t>实际完成值</t>
  </si>
  <si>
    <t>偏差原因分析及
改进措施</t>
  </si>
  <si>
    <t>产
出
指
标
（ 44 分）</t>
  </si>
  <si>
    <t>数量指标
（32分）</t>
  </si>
  <si>
    <t>形成妇女需求及现实问题研究社情民意调研报告</t>
  </si>
  <si>
    <t>≥3份</t>
  </si>
  <si>
    <t>3份</t>
  </si>
  <si>
    <t>形成北京家庭需求情况调研报告</t>
  </si>
  <si>
    <t>1份</t>
  </si>
  <si>
    <t>开展调研项目</t>
  </si>
  <si>
    <t>4个</t>
  </si>
  <si>
    <t>样本量</t>
  </si>
  <si>
    <t>≥3000个</t>
  </si>
  <si>
    <t>4966个</t>
  </si>
  <si>
    <t>在女职工课题中，为掌握新业态新就业群体、高校女大学生等不同群体的权益保障情况，适当扩大了样本量。下一步研究中心将更加紧密对接相关部室课题设计情况，更精准设定年度绩效指标</t>
  </si>
  <si>
    <t>召开会议次数</t>
  </si>
  <si>
    <t>≥10次</t>
  </si>
  <si>
    <t>13次</t>
  </si>
  <si>
    <t>在生育支持政策、家教立法等重点项目开展过程中，进一步加强了对重难点问题推进情况的把握，增加了项目工作组沟通次数。下一步将根据课题重要程度，更精准设置年度绩效目标</t>
  </si>
  <si>
    <t>质量指标
（6分）</t>
  </si>
  <si>
    <t>通过调研形成高质量报告，提出工作建议，形成提案议案，为科学决策提供依据</t>
  </si>
  <si>
    <t>好坏</t>
  </si>
  <si>
    <t>所有项目均形成了调研报告，提出了工作建议，并形成了政协提案。</t>
  </si>
  <si>
    <t>时效指标
（ 6 分）</t>
  </si>
  <si>
    <t>2023年3月启动调研，支付首付款；12月25日前结项，支付尾款</t>
  </si>
  <si>
    <t>儿童心理健康课题因受托方工作安排紧张等客观因素，前期推进较慢。其他项目均于3月启动项目采购、合同签订等工作，并适时召开了项目启动会暨开题会，12月25日前完成尾款支付。</t>
  </si>
  <si>
    <t>因委托方客观因素影响，导致部分课题开展滞后。下一步将加强提前谋划，进一步加强与受托方的沟通协调，尽量减少客观因素对项目时效的影响</t>
  </si>
  <si>
    <t>成
本
指
标
（ 6 分）</t>
  </si>
  <si>
    <t>经济成本指标
（ 6 分）</t>
  </si>
  <si>
    <t>预算控制数</t>
  </si>
  <si>
    <t>≤57万元</t>
  </si>
  <si>
    <t>56.86万元</t>
  </si>
  <si>
    <t>效
益
指
标
（ 30 分）</t>
  </si>
  <si>
    <t>社会效益指标
（30分）</t>
  </si>
  <si>
    <t>为相关部门开展工作提供建议</t>
  </si>
  <si>
    <t>所有项目均以妇联团体提案或界别提案等形式提交市政协十四届二次会议，相关工作建议通过市政协协商平台，交由相关委办局处理，并将于今年7月给予答复意见。其中生育支持政策课题以工作专报形式报市委领导参阅。</t>
  </si>
  <si>
    <t>按照工作流程，尚未到委办局提案办理答复时间，目前的材料还不能非常直观的体现项目效果。下一步将思考以多种形式加强调研成果转化应用</t>
  </si>
  <si>
    <t>提出工作建议，提高妇联影响力</t>
  </si>
  <si>
    <t>所有调研项目均形成了工作建议；部分项目通过在报刊发表、与政协委员协商议政等形式，扩大了妇联组织在相关领域的影响力。</t>
  </si>
  <si>
    <t>妇联影响力的提升效果还不能通过所有项目的实施加以体现。下一步将着力加强成果转化力度，探索以多种形式提升组织影响力凝聚力</t>
  </si>
  <si>
    <t>满意度指标
（10  分）</t>
  </si>
  <si>
    <t>服务对象满意度指标
（10 分）</t>
  </si>
  <si>
    <t>市妇联领导及市妇联各部室满意</t>
  </si>
  <si>
    <t>≥90%</t>
  </si>
  <si>
    <t>总分</t>
  </si>
  <si>
    <r>
      <t>专家意见及建议：</t>
    </r>
    <r>
      <rPr>
        <sz val="11"/>
        <rFont val="宋体"/>
        <charset val="134"/>
      </rPr>
      <t xml:space="preserve">
问题：
1、产出数量指标设置科学合理性有待加强，较琐碎，且与预算、项目内容匹配性不足，如数量指标“召开会议次数≥10次”，与项目工作及预算的内容匹配度不高；产出质量指标为定性描述，没有明确课题成果的质量；时效指标只明确了整体项目的开展和完成时间，未根据子项目进行细化；成本指标未设置各个子项目成本；社会效益指标都是定性指标，不够细化可衡量性有待提高。
2、预算编制的测算依据不够充分合理，成本控制体现不足，未充分考虑子项目实施是否基于各种调查统计的已有基础上，按第三方重新全部调查整理分析的工作量测算。
3、项目实施方案不够完善，未明确具体的风险防控措施等内容；部分项目实际执行过程与方案有所偏差，如《北京市家庭教育促进条例》调研地点包括赴广州、重庆和福建三地，但项目实际执行中未去重庆调研；实施方案对第三方时间进度把控不严格，部分项目开展与实施方案预期计划不一致。
建议：
1、完善绩效目标的设置，细化量化各项指标，提高绩效指标与预算及项目内容的匹配程度。
2、进一步加强项目预算测算的成本控制，基于各个子项目调查统计的已有基础上，按第三方的工作量进行测算。
3、加强项目过程管理，完善并细化项目整体及各个子项目实施方案，加强对第三方的把控，保障项目重要时间节点的时效性。</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</si>
</sst>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0.000000_);[Red]\(0.000000\)"/>
    <numFmt numFmtId="179" formatCode="0.00_ "/>
  </numFmts>
  <fonts count="26">
    <font>
      <sz val="11"/>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3" borderId="15" applyNumberFormat="0" applyAlignment="0" applyProtection="0">
      <alignment vertical="center"/>
    </xf>
    <xf numFmtId="0" fontId="15" fillId="4" borderId="16" applyNumberFormat="0" applyAlignment="0" applyProtection="0">
      <alignment vertical="center"/>
    </xf>
    <xf numFmtId="0" fontId="16" fillId="4" borderId="15" applyNumberFormat="0" applyAlignment="0" applyProtection="0">
      <alignment vertical="center"/>
    </xf>
    <xf numFmtId="0" fontId="17" fillId="5"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50">
    <xf numFmtId="0" fontId="0" fillId="0" borderId="0" xfId="0"/>
    <xf numFmtId="0" fontId="0" fillId="0" borderId="0" xfId="0" applyFill="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1" applyNumberFormat="1" applyFont="1" applyFill="1" applyBorder="1" applyAlignment="1">
      <alignment horizontal="center" vertical="center" wrapText="1"/>
    </xf>
    <xf numFmtId="177" fontId="2" fillId="0" borderId="1" xfId="3"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right" vertical="center" wrapText="1"/>
    </xf>
    <xf numFmtId="178" fontId="2" fillId="0" borderId="1" xfId="1"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3" fillId="0" borderId="5" xfId="49" applyNumberFormat="1" applyFont="1" applyFill="1" applyBorder="1" applyAlignment="1">
      <alignment horizontal="center" vertical="center" wrapText="1"/>
    </xf>
    <xf numFmtId="49" fontId="3" fillId="0" borderId="1" xfId="49" applyNumberFormat="1" applyFont="1" applyFill="1" applyBorder="1" applyAlignment="1">
      <alignment horizontal="left" vertical="center" wrapText="1"/>
    </xf>
    <xf numFmtId="49" fontId="3" fillId="0" borderId="1" xfId="49" applyNumberFormat="1" applyFont="1" applyFill="1" applyBorder="1" applyAlignment="1">
      <alignment horizontal="center" vertical="center" wrapText="1"/>
    </xf>
    <xf numFmtId="179" fontId="3" fillId="0" borderId="1" xfId="49"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49" fontId="3" fillId="0" borderId="6" xfId="49" applyNumberFormat="1" applyFont="1" applyFill="1" applyBorder="1" applyAlignment="1">
      <alignment horizontal="center" vertical="center" wrapText="1"/>
    </xf>
    <xf numFmtId="49" fontId="3" fillId="0" borderId="7" xfId="49" applyNumberFormat="1" applyFont="1" applyFill="1" applyBorder="1" applyAlignment="1">
      <alignment horizontal="center" vertical="center" wrapText="1"/>
    </xf>
    <xf numFmtId="49" fontId="3" fillId="0" borderId="5" xfId="49" applyNumberFormat="1"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179" fontId="2" fillId="0" borderId="8" xfId="0" applyNumberFormat="1" applyFont="1" applyFill="1" applyBorder="1" applyAlignment="1">
      <alignment horizontal="center" vertical="center" wrapText="1"/>
    </xf>
    <xf numFmtId="49" fontId="3" fillId="0" borderId="7" xfId="49" applyNumberFormat="1"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179" fontId="2" fillId="0" borderId="10"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179" fontId="2" fillId="0" borderId="1" xfId="0" applyNumberFormat="1" applyFont="1" applyBorder="1" applyAlignment="1">
      <alignment horizontal="center" vertical="center" wrapText="1"/>
    </xf>
    <xf numFmtId="9" fontId="2" fillId="0"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0" fontId="2" fillId="0" borderId="1" xfId="1" applyNumberFormat="1" applyFont="1" applyFill="1" applyBorder="1" applyAlignment="1">
      <alignment horizontal="center" vertical="center" wrapText="1"/>
    </xf>
    <xf numFmtId="179" fontId="2" fillId="0" borderId="1" xfId="1" applyNumberFormat="1" applyFont="1" applyFill="1" applyBorder="1" applyAlignment="1">
      <alignment horizontal="center" vertical="center" wrapText="1"/>
    </xf>
    <xf numFmtId="0" fontId="0" fillId="0" borderId="0" xfId="0" applyFill="1" applyAlignment="1">
      <alignment vertical="center" wrapText="1"/>
    </xf>
    <xf numFmtId="0" fontId="2" fillId="0" borderId="1" xfId="0" applyFont="1" applyBorder="1" applyAlignment="1">
      <alignment vertical="center" wrapText="1"/>
    </xf>
    <xf numFmtId="179" fontId="2" fillId="0" borderId="1" xfId="0" applyNumberFormat="1" applyFont="1" applyFill="1" applyBorder="1" applyAlignment="1">
      <alignment horizontal="center" vertical="center" wrapText="1"/>
    </xf>
    <xf numFmtId="179" fontId="4" fillId="0" borderId="1" xfId="0" applyNumberFormat="1" applyFont="1" applyFill="1" applyBorder="1" applyAlignment="1">
      <alignment horizontal="center" vertical="center" wrapText="1"/>
    </xf>
    <xf numFmtId="43" fontId="4"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
  <sheetViews>
    <sheetView tabSelected="1" view="pageBreakPreview" zoomScale="70" zoomScaleNormal="70" topLeftCell="A22" workbookViewId="0">
      <selection activeCell="A27" sqref="A27:J27"/>
    </sheetView>
  </sheetViews>
  <sheetFormatPr defaultColWidth="8.88888888888889" defaultRowHeight="14.4"/>
  <cols>
    <col min="3" max="3" width="11.4444444444444" customWidth="1"/>
    <col min="4" max="4" width="24.4444444444444" customWidth="1"/>
    <col min="5" max="5" width="14.1111111111111" customWidth="1"/>
    <col min="6" max="7" width="32.3703703703704" customWidth="1"/>
    <col min="9" max="9" width="13.1111111111111"/>
    <col min="10" max="10" width="32.3703703703704" customWidth="1"/>
    <col min="13" max="13" width="44.9166666666667" customWidth="1"/>
  </cols>
  <sheetData>
    <row r="1" ht="20.4" spans="1:10">
      <c r="A1" s="2" t="s">
        <v>0</v>
      </c>
      <c r="B1" s="2"/>
      <c r="C1" s="2"/>
      <c r="D1" s="2"/>
      <c r="E1" s="2"/>
      <c r="F1" s="2"/>
      <c r="G1" s="2"/>
      <c r="H1" s="2"/>
      <c r="I1" s="2"/>
      <c r="J1" s="2"/>
    </row>
    <row r="2" spans="1:10">
      <c r="A2" s="3" t="s">
        <v>1</v>
      </c>
      <c r="B2" s="3"/>
      <c r="C2" s="3"/>
      <c r="D2" s="3"/>
      <c r="E2" s="3"/>
      <c r="F2" s="3"/>
      <c r="G2" s="3"/>
      <c r="H2" s="3"/>
      <c r="I2" s="3"/>
      <c r="J2" s="3"/>
    </row>
    <row r="3" spans="1:10">
      <c r="A3" s="4" t="s">
        <v>2</v>
      </c>
      <c r="B3" s="4"/>
      <c r="C3" s="4"/>
      <c r="D3" s="4" t="s">
        <v>3</v>
      </c>
      <c r="E3" s="4"/>
      <c r="F3" s="4"/>
      <c r="G3" s="4"/>
      <c r="H3" s="4"/>
      <c r="I3" s="4"/>
      <c r="J3" s="4"/>
    </row>
    <row r="4" spans="1:10">
      <c r="A4" s="4" t="s">
        <v>4</v>
      </c>
      <c r="B4" s="4"/>
      <c r="C4" s="4"/>
      <c r="D4" s="4" t="s">
        <v>5</v>
      </c>
      <c r="E4" s="4"/>
      <c r="F4" s="4" t="s">
        <v>6</v>
      </c>
      <c r="G4" s="4"/>
      <c r="H4" s="4"/>
      <c r="I4" s="4" t="s">
        <v>7</v>
      </c>
      <c r="J4" s="4"/>
    </row>
    <row r="5" s="1" customFormat="1" spans="1:10">
      <c r="A5" s="5" t="s">
        <v>8</v>
      </c>
      <c r="B5" s="5"/>
      <c r="C5" s="5"/>
      <c r="D5" s="5" t="s">
        <v>9</v>
      </c>
      <c r="E5" s="5"/>
      <c r="F5" s="5" t="s">
        <v>10</v>
      </c>
      <c r="G5" s="5"/>
      <c r="H5" s="5"/>
      <c r="I5" s="5">
        <v>55565973</v>
      </c>
      <c r="J5" s="5"/>
    </row>
    <row r="6" s="1" customFormat="1" spans="1:10">
      <c r="A6" s="5" t="s">
        <v>11</v>
      </c>
      <c r="B6" s="5"/>
      <c r="C6" s="5"/>
      <c r="D6" s="5"/>
      <c r="E6" s="5" t="s">
        <v>12</v>
      </c>
      <c r="F6" s="5" t="s">
        <v>13</v>
      </c>
      <c r="G6" s="5" t="s">
        <v>14</v>
      </c>
      <c r="H6" s="5" t="s">
        <v>15</v>
      </c>
      <c r="I6" s="5" t="s">
        <v>16</v>
      </c>
      <c r="J6" s="5" t="s">
        <v>17</v>
      </c>
    </row>
    <row r="7" s="1" customFormat="1" spans="1:10">
      <c r="A7" s="5"/>
      <c r="B7" s="5"/>
      <c r="C7" s="5"/>
      <c r="D7" s="6" t="s">
        <v>18</v>
      </c>
      <c r="E7" s="7">
        <v>57</v>
      </c>
      <c r="F7" s="7">
        <v>57</v>
      </c>
      <c r="G7" s="7">
        <v>56.86</v>
      </c>
      <c r="H7" s="8">
        <v>10</v>
      </c>
      <c r="I7" s="43">
        <f>G7/F7</f>
        <v>0.997543859649123</v>
      </c>
      <c r="J7" s="44">
        <f>H7*I7</f>
        <v>9.97543859649123</v>
      </c>
    </row>
    <row r="8" s="1" customFormat="1" spans="1:10">
      <c r="A8" s="5"/>
      <c r="B8" s="5"/>
      <c r="C8" s="5"/>
      <c r="D8" s="9" t="s">
        <v>19</v>
      </c>
      <c r="E8" s="7">
        <v>57</v>
      </c>
      <c r="F8" s="7">
        <v>57</v>
      </c>
      <c r="G8" s="7">
        <v>56.86</v>
      </c>
      <c r="H8" s="8" t="s">
        <v>20</v>
      </c>
      <c r="I8" s="43">
        <f>G8/F8</f>
        <v>0.997543859649123</v>
      </c>
      <c r="J8" s="8" t="s">
        <v>20</v>
      </c>
    </row>
    <row r="9" s="1" customFormat="1" spans="1:10">
      <c r="A9" s="5"/>
      <c r="B9" s="5"/>
      <c r="C9" s="5"/>
      <c r="D9" s="10" t="s">
        <v>21</v>
      </c>
      <c r="E9" s="11"/>
      <c r="F9" s="11"/>
      <c r="G9" s="12"/>
      <c r="H9" s="8" t="s">
        <v>20</v>
      </c>
      <c r="I9" s="8" t="s">
        <v>20</v>
      </c>
      <c r="J9" s="8" t="s">
        <v>20</v>
      </c>
    </row>
    <row r="10" s="1" customFormat="1" spans="1:10">
      <c r="A10" s="5"/>
      <c r="B10" s="5"/>
      <c r="C10" s="5"/>
      <c r="D10" s="9" t="s">
        <v>22</v>
      </c>
      <c r="E10" s="12"/>
      <c r="F10" s="12"/>
      <c r="G10" s="12"/>
      <c r="H10" s="13" t="s">
        <v>20</v>
      </c>
      <c r="I10" s="13" t="s">
        <v>20</v>
      </c>
      <c r="J10" s="13" t="s">
        <v>20</v>
      </c>
    </row>
    <row r="11" s="1" customFormat="1" spans="1:10">
      <c r="A11" s="5" t="s">
        <v>23</v>
      </c>
      <c r="B11" s="5" t="s">
        <v>24</v>
      </c>
      <c r="C11" s="5"/>
      <c r="D11" s="5"/>
      <c r="E11" s="5"/>
      <c r="F11" s="5" t="s">
        <v>25</v>
      </c>
      <c r="G11" s="5"/>
      <c r="H11" s="5"/>
      <c r="I11" s="5"/>
      <c r="J11" s="5"/>
    </row>
    <row r="12" s="1" customFormat="1" ht="145" customHeight="1" spans="1:13">
      <c r="A12" s="14"/>
      <c r="B12" s="15" t="s">
        <v>26</v>
      </c>
      <c r="C12" s="16"/>
      <c r="D12" s="16"/>
      <c r="E12" s="17"/>
      <c r="F12" s="15" t="s">
        <v>27</v>
      </c>
      <c r="G12" s="16"/>
      <c r="H12" s="16"/>
      <c r="I12" s="16"/>
      <c r="J12" s="17"/>
      <c r="M12" s="45"/>
    </row>
    <row r="13" s="1" customFormat="1" ht="28.8" spans="1:10">
      <c r="A13" s="5" t="s">
        <v>28</v>
      </c>
      <c r="B13" s="5" t="s">
        <v>29</v>
      </c>
      <c r="C13" s="5" t="s">
        <v>30</v>
      </c>
      <c r="D13" s="5" t="s">
        <v>31</v>
      </c>
      <c r="E13" s="5" t="s">
        <v>32</v>
      </c>
      <c r="F13" s="18" t="s">
        <v>33</v>
      </c>
      <c r="G13" s="19"/>
      <c r="H13" s="18" t="s">
        <v>15</v>
      </c>
      <c r="I13" s="5" t="s">
        <v>17</v>
      </c>
      <c r="J13" s="5" t="s">
        <v>34</v>
      </c>
    </row>
    <row r="14" s="1" customFormat="1" ht="48" customHeight="1" spans="1:10">
      <c r="A14" s="5"/>
      <c r="B14" s="20" t="s">
        <v>35</v>
      </c>
      <c r="C14" s="21" t="s">
        <v>36</v>
      </c>
      <c r="D14" s="22" t="s">
        <v>37</v>
      </c>
      <c r="E14" s="23" t="s">
        <v>38</v>
      </c>
      <c r="F14" s="18" t="s">
        <v>39</v>
      </c>
      <c r="G14" s="19"/>
      <c r="H14" s="24">
        <v>8</v>
      </c>
      <c r="I14" s="24">
        <v>8</v>
      </c>
      <c r="J14" s="14"/>
    </row>
    <row r="15" s="1" customFormat="1" ht="48" customHeight="1" spans="1:10">
      <c r="A15" s="5"/>
      <c r="B15" s="25"/>
      <c r="C15" s="26"/>
      <c r="D15" s="22" t="s">
        <v>40</v>
      </c>
      <c r="E15" s="23" t="s">
        <v>41</v>
      </c>
      <c r="F15" s="18" t="s">
        <v>41</v>
      </c>
      <c r="G15" s="19"/>
      <c r="H15" s="24">
        <v>6</v>
      </c>
      <c r="I15" s="24">
        <v>6</v>
      </c>
      <c r="J15" s="14"/>
    </row>
    <row r="16" s="1" customFormat="1" ht="48" customHeight="1" spans="1:10">
      <c r="A16" s="5"/>
      <c r="B16" s="25"/>
      <c r="C16" s="26"/>
      <c r="D16" s="22" t="s">
        <v>42</v>
      </c>
      <c r="E16" s="23" t="s">
        <v>43</v>
      </c>
      <c r="F16" s="18" t="s">
        <v>43</v>
      </c>
      <c r="G16" s="19"/>
      <c r="H16" s="24">
        <v>6</v>
      </c>
      <c r="I16" s="24">
        <v>6</v>
      </c>
      <c r="J16" s="14"/>
    </row>
    <row r="17" s="1" customFormat="1" ht="107" customHeight="1" spans="1:10">
      <c r="A17" s="5"/>
      <c r="B17" s="25"/>
      <c r="C17" s="26"/>
      <c r="D17" s="22" t="s">
        <v>44</v>
      </c>
      <c r="E17" s="23" t="s">
        <v>45</v>
      </c>
      <c r="F17" s="18" t="s">
        <v>46</v>
      </c>
      <c r="G17" s="19"/>
      <c r="H17" s="24">
        <v>6</v>
      </c>
      <c r="I17" s="24">
        <v>3.6</v>
      </c>
      <c r="J17" s="6" t="s">
        <v>47</v>
      </c>
    </row>
    <row r="18" s="1" customFormat="1" ht="107" customHeight="1" spans="1:10">
      <c r="A18" s="5"/>
      <c r="B18" s="25"/>
      <c r="C18" s="27"/>
      <c r="D18" s="22" t="s">
        <v>48</v>
      </c>
      <c r="E18" s="23" t="s">
        <v>49</v>
      </c>
      <c r="F18" s="18" t="s">
        <v>50</v>
      </c>
      <c r="G18" s="19"/>
      <c r="H18" s="24">
        <v>6</v>
      </c>
      <c r="I18" s="24">
        <v>4.6</v>
      </c>
      <c r="J18" s="14" t="s">
        <v>51</v>
      </c>
    </row>
    <row r="19" s="1" customFormat="1" ht="75" customHeight="1" spans="1:10">
      <c r="A19" s="5"/>
      <c r="B19" s="25"/>
      <c r="C19" s="21" t="s">
        <v>52</v>
      </c>
      <c r="D19" s="22" t="s">
        <v>53</v>
      </c>
      <c r="E19" s="23" t="s">
        <v>54</v>
      </c>
      <c r="F19" s="15" t="s">
        <v>55</v>
      </c>
      <c r="G19" s="17"/>
      <c r="H19" s="24">
        <v>6</v>
      </c>
      <c r="I19" s="24">
        <v>6</v>
      </c>
      <c r="J19" s="14"/>
    </row>
    <row r="20" s="1" customFormat="1" spans="1:10">
      <c r="A20" s="5"/>
      <c r="B20" s="25"/>
      <c r="C20" s="21" t="s">
        <v>56</v>
      </c>
      <c r="D20" s="28" t="s">
        <v>57</v>
      </c>
      <c r="E20" s="21" t="s">
        <v>54</v>
      </c>
      <c r="F20" s="29" t="s">
        <v>58</v>
      </c>
      <c r="G20" s="30"/>
      <c r="H20" s="31">
        <v>6</v>
      </c>
      <c r="I20" s="31">
        <v>5</v>
      </c>
      <c r="J20" s="6" t="s">
        <v>59</v>
      </c>
    </row>
    <row r="21" s="1" customFormat="1" ht="108" customHeight="1" spans="1:10">
      <c r="A21" s="5"/>
      <c r="B21" s="25"/>
      <c r="C21" s="27"/>
      <c r="D21" s="32"/>
      <c r="E21" s="27"/>
      <c r="F21" s="33"/>
      <c r="G21" s="34"/>
      <c r="H21" s="35"/>
      <c r="I21" s="35"/>
      <c r="J21" s="6"/>
    </row>
    <row r="22" s="1" customFormat="1" ht="86.4" spans="1:10">
      <c r="A22" s="5"/>
      <c r="B22" s="21" t="s">
        <v>60</v>
      </c>
      <c r="C22" s="21" t="s">
        <v>61</v>
      </c>
      <c r="D22" s="22" t="s">
        <v>62</v>
      </c>
      <c r="E22" s="23" t="s">
        <v>63</v>
      </c>
      <c r="F22" s="18" t="s">
        <v>64</v>
      </c>
      <c r="G22" s="19"/>
      <c r="H22" s="24">
        <v>6</v>
      </c>
      <c r="I22" s="24">
        <v>6</v>
      </c>
      <c r="J22" s="14"/>
    </row>
    <row r="23" ht="137" customHeight="1" spans="1:10">
      <c r="A23" s="4"/>
      <c r="B23" s="20" t="s">
        <v>65</v>
      </c>
      <c r="C23" s="21" t="s">
        <v>66</v>
      </c>
      <c r="D23" s="22" t="s">
        <v>67</v>
      </c>
      <c r="E23" s="36" t="s">
        <v>54</v>
      </c>
      <c r="F23" s="29" t="s">
        <v>68</v>
      </c>
      <c r="G23" s="30"/>
      <c r="H23" s="31">
        <v>15</v>
      </c>
      <c r="I23" s="31">
        <v>14</v>
      </c>
      <c r="J23" s="6" t="s">
        <v>69</v>
      </c>
    </row>
    <row r="24" ht="91" customHeight="1" spans="1:10">
      <c r="A24" s="4"/>
      <c r="B24" s="25"/>
      <c r="C24" s="27"/>
      <c r="D24" s="22" t="s">
        <v>70</v>
      </c>
      <c r="E24" s="23" t="s">
        <v>54</v>
      </c>
      <c r="F24" s="15" t="s">
        <v>71</v>
      </c>
      <c r="G24" s="17"/>
      <c r="H24" s="37">
        <v>15</v>
      </c>
      <c r="I24" s="37">
        <v>13</v>
      </c>
      <c r="J24" s="46" t="s">
        <v>72</v>
      </c>
    </row>
    <row r="25" ht="79" customHeight="1" spans="1:10">
      <c r="A25" s="4"/>
      <c r="B25" s="20" t="s">
        <v>73</v>
      </c>
      <c r="C25" s="20" t="s">
        <v>74</v>
      </c>
      <c r="D25" s="22" t="s">
        <v>75</v>
      </c>
      <c r="E25" s="23" t="s">
        <v>76</v>
      </c>
      <c r="F25" s="38">
        <v>1</v>
      </c>
      <c r="G25" s="19"/>
      <c r="H25" s="37">
        <v>10</v>
      </c>
      <c r="I25" s="47">
        <v>10</v>
      </c>
      <c r="J25" s="46"/>
    </row>
    <row r="26" spans="1:10">
      <c r="A26" s="39" t="s">
        <v>77</v>
      </c>
      <c r="B26" s="39"/>
      <c r="C26" s="39"/>
      <c r="D26" s="39"/>
      <c r="E26" s="39"/>
      <c r="F26" s="39"/>
      <c r="G26" s="39"/>
      <c r="H26" s="39">
        <f>SUM(H14:H25)+H7</f>
        <v>100</v>
      </c>
      <c r="I26" s="48">
        <f>SUM(I14:I25)+J7</f>
        <v>92.1754385964912</v>
      </c>
      <c r="J26" s="49" t="s">
        <v>20</v>
      </c>
    </row>
    <row r="27" ht="204" customHeight="1" spans="1:10">
      <c r="A27" s="40" t="s">
        <v>78</v>
      </c>
      <c r="B27" s="41"/>
      <c r="C27" s="41"/>
      <c r="D27" s="41"/>
      <c r="E27" s="42"/>
      <c r="F27" s="42"/>
      <c r="G27" s="41"/>
      <c r="H27" s="41"/>
      <c r="I27" s="42"/>
      <c r="J27" s="41"/>
    </row>
  </sheetData>
  <mergeCells count="43">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2:G22"/>
    <mergeCell ref="F23:G23"/>
    <mergeCell ref="F24:G24"/>
    <mergeCell ref="F25:G25"/>
    <mergeCell ref="A26:G26"/>
    <mergeCell ref="A27:J27"/>
    <mergeCell ref="A11:A12"/>
    <mergeCell ref="A13:A25"/>
    <mergeCell ref="B14:B21"/>
    <mergeCell ref="B23:B24"/>
    <mergeCell ref="C14:C18"/>
    <mergeCell ref="C20:C21"/>
    <mergeCell ref="C23:C24"/>
    <mergeCell ref="D20:D21"/>
    <mergeCell ref="E20:E21"/>
    <mergeCell ref="H20:H21"/>
    <mergeCell ref="I20:I21"/>
    <mergeCell ref="J20:J21"/>
    <mergeCell ref="A6:C10"/>
    <mergeCell ref="F20:G21"/>
  </mergeCells>
  <pageMargins left="0.75" right="0.75" top="1" bottom="1" header="0.5" footer="0.5"/>
  <pageSetup paperSize="9" scale="4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2019-04-13T02:20:00Z</dcterms:created>
  <dcterms:modified xsi:type="dcterms:W3CDTF">2024-05-16T01:31:07Z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5005672C91694CFC8390D8903EC3346F_12</vt:lpwstr>
  </property>
</Properties>
</file>