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 firstSheet="1"/>
  </bookViews>
  <sheets>
    <sheet name="项目支出绩效自评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<sst xmlns="http://schemas.openxmlformats.org/spreadsheetml/2006/main" count="140" uniqueCount="117">
  <si>
    <t>项目支出绩效自评表</t>
  </si>
  <si>
    <t>（2023年度）</t>
  </si>
  <si>
    <t>项目名称</t>
  </si>
  <si>
    <t>首都女性终身学习平台</t>
  </si>
  <si>
    <t>主管部门</t>
  </si>
  <si>
    <t>北京市妇女联合会</t>
  </si>
  <si>
    <t>实施单位</t>
  </si>
  <si>
    <t>北京市妇女发展研究中心</t>
  </si>
  <si>
    <t>项目负责人</t>
  </si>
  <si>
    <t>杨城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</si>
  <si>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</si>
  <si>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</si>
  <si>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</si>
  <si>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</si>
  <si>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</si>
  <si>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</si>
  <si>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</si>
  <si>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</si>
  <si>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</si>
  <si>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</si>
  <si>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</si>
  <si>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</si>
  <si>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</si>
  <si>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</si>
  <si>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</si>
  <si>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</si>
  <si>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1.针对网站板块进行优化调整，包括兼容性调试、安全维护、内容管理、栏目管理、流量统计、评论管理，以及网站应急处理工作。                                   2.2024年6月30日前：资讯频道更新2800条；直播课程和录播课程共完成16场；课程精编短视频不少于120节；推出深度报道“头条工程”12条；完成25个原创短视频；10个新媒体产品点击量达到1万以上。</t>
  </si>
  <si>
    <t>1.一是首都女性终身学习平台能够保障满足用户精准查找课程的需求，同时，展现妇联引领、联系、服务的职能定位;二是平台网页版和微信公众号的正常运转无事故，平台PC端以及移动端栏目内容及时调整优化，并对流量管理系统进行维护管理;三是及时对平台风险控制应急处理以及对信息化系统、网站系统的漏洞进行修复和加固，保障了首都女性终身学习平台系统的正常运行                                             
2.截止到2023年12月31日前，资讯频道已更新发布2284条；直播课程5场；录播课程3场；精编课程短视频76个；推出深度文章“头条工程”8篇；完成原创视频7个；5个新媒体产品点击量达到1万以上。持续为全市广大家庭、妇女和儿童提供内容多样的学习资源和信息资源，提高首都妇女综合素质，加快女性成长成才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</si>
  <si>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</si>
  <si>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</si>
  <si>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</si>
  <si>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</si>
  <si>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</si>
  <si>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</si>
  <si>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</si>
  <si>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产出指标（42分）</t>
  </si>
  <si>
    <t>数量指标
（15 分）</t>
  </si>
  <si>
    <t>资讯</t>
  </si>
  <si>
    <t>2800条</t>
  </si>
  <si>
    <t>2284条</t>
  </si>
  <si>
    <t>合同时限要求未到</t>
  </si>
  <si>
    <t>头条工程</t>
  </si>
  <si>
    <t>12条</t>
  </si>
  <si>
    <t>8条</t>
  </si>
  <si>
    <t>视频长课程</t>
  </si>
  <si>
    <t>16节</t>
  </si>
  <si>
    <t>8节</t>
  </si>
  <si>
    <t>视频精剪</t>
  </si>
  <si>
    <t>120节</t>
  </si>
  <si>
    <t>76节</t>
  </si>
  <si>
    <t>质量指标
（15分）</t>
  </si>
  <si>
    <t>视频符合项目质量标准</t>
  </si>
  <si>
    <t>达播出标准</t>
  </si>
  <si>
    <t>当前所制作视频均达到播出标准</t>
  </si>
  <si>
    <t>子项目课程开发与推广由于合同时限未到，尚未开展验收</t>
  </si>
  <si>
    <t>长视频课程时长</t>
  </si>
  <si>
    <t>40分钟左右</t>
  </si>
  <si>
    <t>当前所制作长视频课程时长均在40分钟左右</t>
  </si>
  <si>
    <t>短视频时长</t>
  </si>
  <si>
    <t>1-3分钟</t>
  </si>
  <si>
    <t>当前所制作短视频时长达到要求</t>
  </si>
  <si>
    <t>新媒体产品点击量</t>
  </si>
  <si>
    <t>10次达1万+</t>
  </si>
  <si>
    <t>完成5次达1万+</t>
  </si>
  <si>
    <t>故障平均恢复时间</t>
  </si>
  <si>
    <t>≤24小时</t>
  </si>
  <si>
    <t>2023年度未发生故障</t>
  </si>
  <si>
    <t>按合同要求，任务完成量有点迟滞</t>
  </si>
  <si>
    <t>系统可用率</t>
  </si>
  <si>
    <t>＞99%</t>
  </si>
  <si>
    <t>子项目信息化运维由于合同时限未到，尚未开展验收，相关运维报告等验收资料无法提供</t>
  </si>
  <si>
    <t>故障次数</t>
  </si>
  <si>
    <t>＜5次</t>
  </si>
  <si>
    <t>故障响应时间</t>
  </si>
  <si>
    <t>＜1小时</t>
  </si>
  <si>
    <t>页面加载时间</t>
  </si>
  <si>
    <t>＜1.5秒</t>
  </si>
  <si>
    <t>时效指标
（12分）</t>
  </si>
  <si>
    <t>项目资金到位</t>
  </si>
  <si>
    <t>3月底前</t>
  </si>
  <si>
    <t>项目合同签订</t>
  </si>
  <si>
    <t>7月底前</t>
  </si>
  <si>
    <t>运维合同于6月1日签订，课程开发与宣传推广合同于8月31日签订</t>
  </si>
  <si>
    <t>运维合同于6月1日签订，视频课程合同于8月31日签订，时间较晚不同步</t>
  </si>
  <si>
    <t>项目完成时间</t>
  </si>
  <si>
    <t>2024年5月底前</t>
  </si>
  <si>
    <t>预计在2024年“5.1”假期后开展验收工作</t>
  </si>
  <si>
    <t>子项目课程开发与推广由于合同时限未到，尚未完成验收</t>
  </si>
  <si>
    <t>重大节点任务宣传展示</t>
  </si>
  <si>
    <t>重大节日</t>
  </si>
  <si>
    <t>及时完成了妇女节等宣传展示任务</t>
  </si>
  <si>
    <t>成本指标
（8分）</t>
  </si>
  <si>
    <t>经济成本指标（8分）</t>
  </si>
  <si>
    <t>内容开发与推广宣传</t>
  </si>
  <si>
    <t>≤74万元</t>
  </si>
  <si>
    <t>49.56万元</t>
  </si>
  <si>
    <t>专家评审费</t>
  </si>
  <si>
    <t>≤0.96万元</t>
  </si>
  <si>
    <t>0.48万元</t>
  </si>
  <si>
    <t>网站运维控制数</t>
  </si>
  <si>
    <t>≤16万元</t>
  </si>
  <si>
    <t>11.13万元</t>
  </si>
  <si>
    <t>项目预算总控制数</t>
  </si>
  <si>
    <t>≤90.96万元</t>
  </si>
  <si>
    <t>90.61万元</t>
  </si>
  <si>
    <t>效益指标（30分）</t>
  </si>
  <si>
    <t>社会效益指标（30分）</t>
  </si>
  <si>
    <t>社会效益</t>
  </si>
  <si>
    <t>PC端和微信公众号受众人群明显提高，持续为全市广大家庭、妇女和儿童提供内容多样的学习资源和信息资源，提高首都妇女综合素质，加快女性成长成才，学习者利用在线学习节省交通费用和培训费用</t>
  </si>
  <si>
    <t>该项目合同时限未到，相关效益类资料无法提供</t>
  </si>
  <si>
    <t>效益效果体现资料支撑度不足，将进一步挖掘相关资料并进行整理归集</t>
  </si>
  <si>
    <t>满意度指标
（10分）</t>
  </si>
  <si>
    <t>服务对象满意度指标
（10分）</t>
  </si>
  <si>
    <t>学习者满意度</t>
  </si>
  <si>
    <t>≥90%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</si>
  <si>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</si>
  <si>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1、预算编制不够细化，测算依据不充分。如信息化运维项目包括的具体工作内容、每天工作量，需要投入的人力数量、职级等测算依据不明确；跨年支付的资金没有在预算测算中明确。
2、项目名称和项目具体实施内容不匹配，如项目申报书提到的是优化课程设计、进行课程制作开发，但实质并没有进行真正意义上的课程开发。
3、完成情况资料与绩效指标的设定对应性不强，资料依据支撑不足。
4、产出数量指标未明确硬件软件运维数量；效益指标设置的科学性、可衡量性不足，不够细化，如社会效益指标设置只有定性指标，没有考虑学习效率提高率、平台系统利用率等 ；未设置可持续影响指标，未明确平台系统正常使用年限。
5、项目管理有待完善，实施方案可操作性不足，如第三方遴选的标准方式不明确，运维工作应达到的技术规程标准要求等不够明确，技术服务的验收标准和验收方式不明确，质量保障措施和风险防范措施不足；对项目的管理仍体现不足，如故障次数、数据差错率、平时故障应急响应时间、巡检频率和运维记录等日常管理过程材料不足。
6、针对该项目的管理制度不够健全完善，如信息化平台运维管理办法等业务制度、第三方监督管理服务管理制度等不够完善。
建议：
1、细化预算编制和申报，根据具体工作内容、需要投入的人力数量、职级等完善测算依据；针对跨年支付的资金需要在预算中予以明确。
2、加强项目名称与项目内容的匹配性， 如项目申报书提到的是优化课程设计、进行课程制作开发，但实质并没有进行真正意义上的课程开发；加强课程开发的现实需求调研论证，梳理项目开展的基本情况，明确课程开发的原则、从课程定位、课程设计、课程实施和课程评价四个系统体系维度开展。
3、细化量化绩效指标，充分考虑项目预期产生的社会效益，提高绩效指标的全面性、科学性、可衡量性；该项目作为延续性项目，建议从数量、及相应金额、实施的工作内容及工作量、取得的效果等方面进行纵向、横向的绩效比较，以支撑说明财政投入的可持续性，如用户粘度，用户活跃度，浏览量、点击率等多维度呈现实施前后的对比。
4、增强绩效管理意识，提高绩效指标与项目工作内容的科学性、可衡量性与项目匹配程度，设置项目绩效总目标和分年目标。
5、加强具体子方案的可操作性，注重课程设置的目的、内容、结构，</t>
    </r>
    <r>
      <rPr>
        <sz val="11"/>
        <rFont val="宋体"/>
        <charset val="134"/>
      </rPr>
      <t>注意和其他单位（妇女干部学校）的课程理清边界，避免工作内容重复。</t>
    </r>
    <r>
      <rPr>
        <sz val="11"/>
        <color rgb="FF000000"/>
        <rFont val="宋体"/>
        <charset val="134"/>
      </rPr>
      <t xml:space="preserve">
6、完善健全管理制度，针对平台运维设置相应的管理制度，明确对第三方的监督管理。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</si>
</sst>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0_ ;_ @_ "/>
    <numFmt numFmtId="177" formatCode="0_);[Red]\(0\)"/>
    <numFmt numFmtId="178" formatCode="0.00_);[Red]\(0.00\)"/>
    <numFmt numFmtId="179" formatCode="0.00_ "/>
  </numFmts>
  <fonts count="27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3" fillId="0" borderId="5" xfId="49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left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178" fontId="3" fillId="0" borderId="1" xfId="49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3" fillId="0" borderId="6" xfId="49" applyNumberFormat="1" applyFont="1" applyFill="1" applyBorder="1" applyAlignment="1">
      <alignment horizontal="center" vertical="center" wrapText="1"/>
    </xf>
    <xf numFmtId="179" fontId="3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wrapText="1"/>
    </xf>
    <xf numFmtId="49" fontId="3" fillId="0" borderId="4" xfId="49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49" fontId="3" fillId="0" borderId="9" xfId="49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3" fillId="0" borderId="10" xfId="49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vertical="center" wrapText="1"/>
    </xf>
    <xf numFmtId="49" fontId="3" fillId="0" borderId="12" xfId="49" applyNumberFormat="1" applyFont="1" applyFill="1" applyBorder="1" applyAlignment="1">
      <alignment horizontal="center" vertical="center" wrapText="1"/>
    </xf>
    <xf numFmtId="10" fontId="2" fillId="0" borderId="7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178" fontId="2" fillId="0" borderId="1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43" fontId="5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Normal="85" topLeftCell="A28" workbookViewId="0">
      <selection activeCell="B31" sqref="B31:J34"/>
    </sheetView>
  </sheetViews>
  <sheetFormatPr defaultColWidth="8.88888888888889" defaultRowHeight="14.4"/>
  <cols>
    <col min="2" max="2" width="10.462962962963" customWidth="1"/>
    <col min="3" max="3" width="12.8518518518519" customWidth="1"/>
    <col min="4" max="4" width="29.8888888888889" customWidth="1"/>
    <col min="5" max="5" width="35.4444444444444" customWidth="1"/>
    <col min="6" max="7" width="13" customWidth="1"/>
    <col min="8" max="8" width="9.44444444444444"/>
    <col min="10" max="10" width="33.5555555555556" customWidth="1"/>
  </cols>
  <sheetData>
    <row r="1" ht="20.4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1" spans="1:10">
      <c r="A4" s="5" t="s">
        <v>4</v>
      </c>
      <c r="B4" s="5"/>
      <c r="C4" s="5"/>
      <c r="D4" s="5" t="s">
        <v>5</v>
      </c>
      <c r="E4" s="5"/>
      <c r="F4" s="5" t="s">
        <v>6</v>
      </c>
      <c r="G4" s="5"/>
      <c r="H4" s="5"/>
      <c r="I4" s="5" t="s">
        <v>7</v>
      </c>
      <c r="J4" s="5"/>
    </row>
    <row r="5" s="1" customFormat="1" spans="1:10">
      <c r="A5" s="5" t="s">
        <v>8</v>
      </c>
      <c r="B5" s="5"/>
      <c r="C5" s="5"/>
      <c r="D5" s="5" t="s">
        <v>9</v>
      </c>
      <c r="E5" s="5"/>
      <c r="F5" s="5" t="s">
        <v>10</v>
      </c>
      <c r="G5" s="5"/>
      <c r="H5" s="5"/>
      <c r="I5" s="5">
        <v>555665879</v>
      </c>
      <c r="J5" s="5"/>
    </row>
    <row r="6" s="1" customForma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s="1" customFormat="1" spans="1:10">
      <c r="A7" s="5"/>
      <c r="B7" s="5"/>
      <c r="C7" s="5"/>
      <c r="D7" s="6" t="s">
        <v>18</v>
      </c>
      <c r="E7" s="7">
        <v>90.96</v>
      </c>
      <c r="F7" s="7">
        <v>90.96</v>
      </c>
      <c r="G7" s="8">
        <v>90.61</v>
      </c>
      <c r="H7" s="9">
        <v>10</v>
      </c>
      <c r="I7" s="52">
        <f>G7/F7</f>
        <v>0.996152154793316</v>
      </c>
      <c r="J7" s="53">
        <f>H7*I7</f>
        <v>9.96152154793316</v>
      </c>
    </row>
    <row r="8" s="1" customFormat="1" spans="1:10">
      <c r="A8" s="5"/>
      <c r="B8" s="5"/>
      <c r="C8" s="5"/>
      <c r="D8" s="10" t="s">
        <v>19</v>
      </c>
      <c r="E8" s="7">
        <v>90.96</v>
      </c>
      <c r="F8" s="7">
        <v>90.96</v>
      </c>
      <c r="G8" s="8">
        <v>90.61</v>
      </c>
      <c r="H8" s="9" t="s">
        <v>20</v>
      </c>
      <c r="I8" s="52">
        <f>G8/F8</f>
        <v>0.996152154793316</v>
      </c>
      <c r="J8" s="9" t="s">
        <v>20</v>
      </c>
    </row>
    <row r="9" s="1" customFormat="1" spans="1:10">
      <c r="A9" s="5"/>
      <c r="B9" s="5"/>
      <c r="C9" s="5"/>
      <c r="D9" s="11" t="s">
        <v>21</v>
      </c>
      <c r="E9" s="12"/>
      <c r="F9" s="12"/>
      <c r="G9" s="5"/>
      <c r="H9" s="9" t="s">
        <v>20</v>
      </c>
      <c r="I9" s="9" t="s">
        <v>20</v>
      </c>
      <c r="J9" s="9" t="s">
        <v>20</v>
      </c>
    </row>
    <row r="10" s="1" customFormat="1" spans="1:10">
      <c r="A10" s="5"/>
      <c r="B10" s="5"/>
      <c r="C10" s="5"/>
      <c r="D10" s="10" t="s">
        <v>22</v>
      </c>
      <c r="E10" s="5"/>
      <c r="F10" s="5"/>
      <c r="G10" s="13"/>
      <c r="H10" s="14" t="s">
        <v>20</v>
      </c>
      <c r="I10" s="14" t="s">
        <v>20</v>
      </c>
      <c r="J10" s="14" t="s">
        <v>20</v>
      </c>
    </row>
    <row r="11" s="1" customFormat="1" spans="1:10">
      <c r="A11" s="5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s="1" customFormat="1" ht="153" customHeight="1" spans="1:10">
      <c r="A12" s="13"/>
      <c r="B12" s="15" t="s">
        <v>26</v>
      </c>
      <c r="C12" s="16"/>
      <c r="D12" s="16"/>
      <c r="E12" s="17"/>
      <c r="F12" s="15" t="s">
        <v>27</v>
      </c>
      <c r="G12" s="16"/>
      <c r="H12" s="18"/>
      <c r="I12" s="16"/>
      <c r="J12" s="54"/>
    </row>
    <row r="13" s="1" customFormat="1" ht="28.8" spans="1:10">
      <c r="A13" s="5" t="s">
        <v>28</v>
      </c>
      <c r="B13" s="5" t="s">
        <v>29</v>
      </c>
      <c r="C13" s="5" t="s">
        <v>30</v>
      </c>
      <c r="D13" s="5" t="s">
        <v>31</v>
      </c>
      <c r="E13" s="5" t="s">
        <v>32</v>
      </c>
      <c r="F13" s="19" t="s">
        <v>33</v>
      </c>
      <c r="G13" s="17"/>
      <c r="H13" s="19" t="s">
        <v>15</v>
      </c>
      <c r="I13" s="5" t="s">
        <v>17</v>
      </c>
      <c r="J13" s="5" t="s">
        <v>34</v>
      </c>
    </row>
    <row r="14" s="1" customFormat="1" ht="34" customHeight="1" spans="1:10">
      <c r="A14" s="5"/>
      <c r="B14" s="20" t="s">
        <v>35</v>
      </c>
      <c r="C14" s="21" t="s">
        <v>36</v>
      </c>
      <c r="D14" s="22" t="s">
        <v>37</v>
      </c>
      <c r="E14" s="23" t="s">
        <v>38</v>
      </c>
      <c r="F14" s="19" t="s">
        <v>39</v>
      </c>
      <c r="G14" s="17"/>
      <c r="H14" s="24">
        <v>3</v>
      </c>
      <c r="I14" s="24">
        <v>2.5</v>
      </c>
      <c r="J14" s="13" t="s">
        <v>40</v>
      </c>
    </row>
    <row r="15" s="1" customFormat="1" ht="34" customHeight="1" spans="1:10">
      <c r="A15" s="5"/>
      <c r="B15" s="25"/>
      <c r="C15" s="26"/>
      <c r="D15" s="22" t="s">
        <v>41</v>
      </c>
      <c r="E15" s="23" t="s">
        <v>42</v>
      </c>
      <c r="F15" s="19" t="s">
        <v>43</v>
      </c>
      <c r="G15" s="17"/>
      <c r="H15" s="24">
        <v>3</v>
      </c>
      <c r="I15" s="24">
        <v>2.5</v>
      </c>
      <c r="J15" s="13" t="s">
        <v>40</v>
      </c>
    </row>
    <row r="16" s="1" customFormat="1" ht="34" customHeight="1" spans="1:10">
      <c r="A16" s="5"/>
      <c r="B16" s="25"/>
      <c r="C16" s="26"/>
      <c r="D16" s="22" t="s">
        <v>44</v>
      </c>
      <c r="E16" s="23" t="s">
        <v>45</v>
      </c>
      <c r="F16" s="19" t="s">
        <v>46</v>
      </c>
      <c r="G16" s="17"/>
      <c r="H16" s="24">
        <v>5</v>
      </c>
      <c r="I16" s="24">
        <v>3</v>
      </c>
      <c r="J16" s="13" t="s">
        <v>40</v>
      </c>
    </row>
    <row r="17" s="1" customFormat="1" ht="34" customHeight="1" spans="1:10">
      <c r="A17" s="5"/>
      <c r="B17" s="25"/>
      <c r="C17" s="26"/>
      <c r="D17" s="22" t="s">
        <v>47</v>
      </c>
      <c r="E17" s="23" t="s">
        <v>48</v>
      </c>
      <c r="F17" s="19" t="s">
        <v>49</v>
      </c>
      <c r="G17" s="17"/>
      <c r="H17" s="24">
        <v>4</v>
      </c>
      <c r="I17" s="24">
        <v>3</v>
      </c>
      <c r="J17" s="13" t="s">
        <v>40</v>
      </c>
    </row>
    <row r="18" s="1" customFormat="1" ht="65" customHeight="1" spans="1:10">
      <c r="A18" s="5"/>
      <c r="B18" s="25"/>
      <c r="C18" s="21" t="s">
        <v>50</v>
      </c>
      <c r="D18" s="22" t="s">
        <v>51</v>
      </c>
      <c r="E18" s="23" t="s">
        <v>52</v>
      </c>
      <c r="F18" s="19" t="s">
        <v>53</v>
      </c>
      <c r="G18" s="17"/>
      <c r="H18" s="27">
        <v>2</v>
      </c>
      <c r="I18" s="27">
        <v>1.5</v>
      </c>
      <c r="J18" s="13" t="s">
        <v>54</v>
      </c>
    </row>
    <row r="19" s="1" customFormat="1" ht="71" customHeight="1" spans="1:10">
      <c r="A19" s="5"/>
      <c r="B19" s="25"/>
      <c r="C19" s="26"/>
      <c r="D19" s="22" t="s">
        <v>55</v>
      </c>
      <c r="E19" s="23" t="s">
        <v>56</v>
      </c>
      <c r="F19" s="19" t="s">
        <v>57</v>
      </c>
      <c r="G19" s="17"/>
      <c r="H19" s="27">
        <v>3</v>
      </c>
      <c r="I19" s="27">
        <v>2.5</v>
      </c>
      <c r="J19" s="13" t="s">
        <v>54</v>
      </c>
    </row>
    <row r="20" s="1" customFormat="1" ht="76" customHeight="1" spans="1:10">
      <c r="A20" s="5"/>
      <c r="B20" s="25"/>
      <c r="C20" s="26"/>
      <c r="D20" s="22" t="s">
        <v>58</v>
      </c>
      <c r="E20" s="23" t="s">
        <v>59</v>
      </c>
      <c r="F20" s="19" t="s">
        <v>60</v>
      </c>
      <c r="G20" s="17"/>
      <c r="H20" s="27">
        <v>3</v>
      </c>
      <c r="I20" s="27">
        <v>2.7</v>
      </c>
      <c r="J20" s="13" t="s">
        <v>54</v>
      </c>
    </row>
    <row r="21" s="1" customFormat="1" ht="68" customHeight="1" spans="1:10">
      <c r="A21" s="5"/>
      <c r="B21" s="25"/>
      <c r="C21" s="26"/>
      <c r="D21" s="22" t="s">
        <v>61</v>
      </c>
      <c r="E21" s="23" t="s">
        <v>62</v>
      </c>
      <c r="F21" s="19" t="s">
        <v>63</v>
      </c>
      <c r="G21" s="17"/>
      <c r="H21" s="27">
        <v>2</v>
      </c>
      <c r="I21" s="27">
        <v>1</v>
      </c>
      <c r="J21" s="13" t="s">
        <v>54</v>
      </c>
    </row>
    <row r="22" s="1" customFormat="1" ht="23" customHeight="1" spans="1:10">
      <c r="A22" s="5"/>
      <c r="B22" s="25"/>
      <c r="C22" s="26"/>
      <c r="D22" s="28" t="s">
        <v>64</v>
      </c>
      <c r="E22" s="29" t="s">
        <v>65</v>
      </c>
      <c r="F22" s="30" t="s">
        <v>66</v>
      </c>
      <c r="G22" s="31"/>
      <c r="H22" s="27">
        <v>1</v>
      </c>
      <c r="I22" s="27">
        <v>0.9</v>
      </c>
      <c r="J22" s="13" t="s">
        <v>67</v>
      </c>
    </row>
    <row r="23" s="1" customFormat="1" ht="92" customHeight="1" spans="1:10">
      <c r="A23" s="5"/>
      <c r="B23" s="25"/>
      <c r="C23" s="26"/>
      <c r="D23" s="28" t="s">
        <v>68</v>
      </c>
      <c r="E23" s="29" t="s">
        <v>69</v>
      </c>
      <c r="F23" s="30" t="s">
        <v>69</v>
      </c>
      <c r="G23" s="31"/>
      <c r="H23" s="27">
        <v>1</v>
      </c>
      <c r="I23" s="27">
        <v>0.9</v>
      </c>
      <c r="J23" s="13" t="s">
        <v>70</v>
      </c>
    </row>
    <row r="24" s="1" customFormat="1" ht="92" customHeight="1" spans="1:10">
      <c r="A24" s="5"/>
      <c r="B24" s="25"/>
      <c r="C24" s="26"/>
      <c r="D24" s="28" t="s">
        <v>71</v>
      </c>
      <c r="E24" s="23" t="s">
        <v>72</v>
      </c>
      <c r="F24" s="32" t="s">
        <v>72</v>
      </c>
      <c r="G24" s="33"/>
      <c r="H24" s="27">
        <v>1</v>
      </c>
      <c r="I24" s="27">
        <v>0.9</v>
      </c>
      <c r="J24" s="13" t="s">
        <v>70</v>
      </c>
    </row>
    <row r="25" s="1" customFormat="1" ht="92" customHeight="1" spans="1:10">
      <c r="A25" s="5"/>
      <c r="B25" s="25"/>
      <c r="C25" s="26"/>
      <c r="D25" s="28" t="s">
        <v>73</v>
      </c>
      <c r="E25" s="23" t="s">
        <v>74</v>
      </c>
      <c r="F25" s="32" t="s">
        <v>74</v>
      </c>
      <c r="G25" s="33"/>
      <c r="H25" s="27">
        <v>1</v>
      </c>
      <c r="I25" s="27">
        <v>0.9</v>
      </c>
      <c r="J25" s="13" t="s">
        <v>70</v>
      </c>
    </row>
    <row r="26" s="1" customFormat="1" ht="103" customHeight="1" spans="1:10">
      <c r="A26" s="5"/>
      <c r="B26" s="25"/>
      <c r="C26" s="26"/>
      <c r="D26" s="28" t="s">
        <v>75</v>
      </c>
      <c r="E26" s="21" t="s">
        <v>76</v>
      </c>
      <c r="F26" s="34" t="s">
        <v>76</v>
      </c>
      <c r="G26" s="35"/>
      <c r="H26" s="27">
        <v>1</v>
      </c>
      <c r="I26" s="27">
        <v>0.9</v>
      </c>
      <c r="J26" s="13" t="s">
        <v>70</v>
      </c>
    </row>
    <row r="27" s="1" customFormat="1" ht="28" customHeight="1" spans="1:10">
      <c r="A27" s="5"/>
      <c r="B27" s="25"/>
      <c r="C27" s="21" t="s">
        <v>77</v>
      </c>
      <c r="D27" s="28" t="s">
        <v>78</v>
      </c>
      <c r="E27" s="29" t="s">
        <v>79</v>
      </c>
      <c r="F27" s="36">
        <v>44978</v>
      </c>
      <c r="G27" s="29"/>
      <c r="H27" s="24">
        <v>3</v>
      </c>
      <c r="I27" s="24">
        <v>3</v>
      </c>
      <c r="J27" s="13"/>
    </row>
    <row r="28" s="1" customFormat="1" ht="76" customHeight="1" spans="1:10">
      <c r="A28" s="5"/>
      <c r="B28" s="25"/>
      <c r="C28" s="26"/>
      <c r="D28" s="28" t="s">
        <v>80</v>
      </c>
      <c r="E28" s="29" t="s">
        <v>81</v>
      </c>
      <c r="F28" s="29" t="s">
        <v>82</v>
      </c>
      <c r="G28" s="29"/>
      <c r="H28" s="24">
        <v>3</v>
      </c>
      <c r="I28" s="24">
        <v>2</v>
      </c>
      <c r="J28" s="13" t="s">
        <v>83</v>
      </c>
    </row>
    <row r="29" s="1" customFormat="1" ht="75" customHeight="1" spans="1:10">
      <c r="A29" s="5"/>
      <c r="B29" s="25"/>
      <c r="C29" s="26"/>
      <c r="D29" s="28" t="s">
        <v>84</v>
      </c>
      <c r="E29" s="29" t="s">
        <v>85</v>
      </c>
      <c r="F29" s="29" t="s">
        <v>86</v>
      </c>
      <c r="G29" s="29"/>
      <c r="H29" s="24">
        <v>3</v>
      </c>
      <c r="I29" s="24">
        <v>2</v>
      </c>
      <c r="J29" s="13" t="s">
        <v>87</v>
      </c>
    </row>
    <row r="30" s="1" customFormat="1" ht="37" customHeight="1" spans="1:10">
      <c r="A30" s="5"/>
      <c r="B30" s="25"/>
      <c r="C30" s="37"/>
      <c r="D30" s="22" t="s">
        <v>88</v>
      </c>
      <c r="E30" s="23" t="s">
        <v>89</v>
      </c>
      <c r="F30" s="19" t="s">
        <v>90</v>
      </c>
      <c r="G30" s="17"/>
      <c r="H30" s="24">
        <v>3</v>
      </c>
      <c r="I30" s="24">
        <v>3</v>
      </c>
      <c r="J30" s="13"/>
    </row>
    <row r="31" s="1" customFormat="1" ht="40" customHeight="1" spans="1:10">
      <c r="A31" s="5"/>
      <c r="B31" s="5" t="s">
        <v>91</v>
      </c>
      <c r="C31" s="23" t="s">
        <v>92</v>
      </c>
      <c r="D31" s="28" t="s">
        <v>93</v>
      </c>
      <c r="E31" s="23" t="s">
        <v>94</v>
      </c>
      <c r="F31" s="5" t="s">
        <v>95</v>
      </c>
      <c r="G31" s="5"/>
      <c r="H31" s="24">
        <v>2</v>
      </c>
      <c r="I31" s="24">
        <v>2</v>
      </c>
      <c r="J31" s="13"/>
    </row>
    <row r="32" s="1" customFormat="1" ht="40" customHeight="1" spans="1:10">
      <c r="A32" s="5"/>
      <c r="B32" s="5"/>
      <c r="C32" s="23"/>
      <c r="D32" s="28" t="s">
        <v>96</v>
      </c>
      <c r="E32" s="23" t="s">
        <v>97</v>
      </c>
      <c r="F32" s="5" t="s">
        <v>98</v>
      </c>
      <c r="G32" s="5"/>
      <c r="H32" s="24">
        <v>2</v>
      </c>
      <c r="I32" s="24">
        <v>2</v>
      </c>
      <c r="J32" s="13"/>
    </row>
    <row r="33" s="1" customFormat="1" ht="40" customHeight="1" spans="1:10">
      <c r="A33" s="5"/>
      <c r="B33" s="5"/>
      <c r="C33" s="23"/>
      <c r="D33" s="28" t="s">
        <v>99</v>
      </c>
      <c r="E33" s="23" t="s">
        <v>100</v>
      </c>
      <c r="F33" s="5" t="s">
        <v>101</v>
      </c>
      <c r="G33" s="5"/>
      <c r="H33" s="24">
        <v>2</v>
      </c>
      <c r="I33" s="24">
        <v>2</v>
      </c>
      <c r="J33" s="13"/>
    </row>
    <row r="34" s="1" customFormat="1" ht="40" customHeight="1" spans="1:10">
      <c r="A34" s="5"/>
      <c r="B34" s="5"/>
      <c r="C34" s="23"/>
      <c r="D34" s="22" t="s">
        <v>102</v>
      </c>
      <c r="E34" s="23" t="s">
        <v>103</v>
      </c>
      <c r="F34" s="5" t="s">
        <v>104</v>
      </c>
      <c r="G34" s="5"/>
      <c r="H34" s="24">
        <v>2</v>
      </c>
      <c r="I34" s="24">
        <v>2</v>
      </c>
      <c r="J34" s="13"/>
    </row>
    <row r="35" s="1" customFormat="1" ht="116" customHeight="1" spans="1:10">
      <c r="A35" s="6"/>
      <c r="B35" s="38" t="s">
        <v>105</v>
      </c>
      <c r="C35" s="26" t="s">
        <v>106</v>
      </c>
      <c r="D35" s="39" t="s">
        <v>107</v>
      </c>
      <c r="E35" s="40" t="s">
        <v>108</v>
      </c>
      <c r="F35" s="41" t="s">
        <v>109</v>
      </c>
      <c r="G35" s="42"/>
      <c r="H35" s="43">
        <v>30</v>
      </c>
      <c r="I35" s="43">
        <v>24</v>
      </c>
      <c r="J35" s="55" t="s">
        <v>110</v>
      </c>
    </row>
    <row r="36" s="1" customFormat="1" ht="106" customHeight="1" spans="1:10">
      <c r="A36" s="5"/>
      <c r="B36" s="20" t="s">
        <v>111</v>
      </c>
      <c r="C36" s="20" t="s">
        <v>112</v>
      </c>
      <c r="D36" s="44" t="s">
        <v>113</v>
      </c>
      <c r="E36" s="45" t="s">
        <v>114</v>
      </c>
      <c r="F36" s="46">
        <v>0.9769</v>
      </c>
      <c r="G36" s="35"/>
      <c r="H36" s="47">
        <v>10</v>
      </c>
      <c r="I36" s="47">
        <v>10</v>
      </c>
      <c r="J36" s="13"/>
    </row>
    <row r="37" spans="1:10">
      <c r="A37" s="48" t="s">
        <v>115</v>
      </c>
      <c r="B37" s="48"/>
      <c r="C37" s="48"/>
      <c r="D37" s="48"/>
      <c r="E37" s="48"/>
      <c r="F37" s="48"/>
      <c r="G37" s="48"/>
      <c r="H37" s="49">
        <f>SUM(H14:H36)+H7</f>
        <v>100</v>
      </c>
      <c r="I37" s="49">
        <f>SUM(I14:I36)+J7</f>
        <v>85.1615215479331</v>
      </c>
      <c r="J37" s="56" t="s">
        <v>20</v>
      </c>
    </row>
    <row r="38" ht="320" customHeight="1" spans="1:10">
      <c r="A38" s="50" t="s">
        <v>116</v>
      </c>
      <c r="B38" s="51"/>
      <c r="C38" s="51"/>
      <c r="D38" s="51"/>
      <c r="E38" s="4"/>
      <c r="F38" s="4"/>
      <c r="G38" s="51"/>
      <c r="H38" s="4"/>
      <c r="I38" s="4"/>
      <c r="J38" s="51"/>
    </row>
  </sheetData>
  <mergeCells count="51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1:A12"/>
    <mergeCell ref="A13:A36"/>
    <mergeCell ref="B14:B30"/>
    <mergeCell ref="B31:B34"/>
    <mergeCell ref="C14:C17"/>
    <mergeCell ref="C18:C26"/>
    <mergeCell ref="C27:C30"/>
    <mergeCell ref="C31:C34"/>
    <mergeCell ref="A6:C10"/>
  </mergeCells>
  <printOptions horizontalCentered="1"/>
  <pageMargins left="0.751388888888889" right="0.751388888888889" top="1" bottom="1" header="0.5" footer="0.5"/>
  <pageSetup paperSize="11" scale="32" fitToHeight="0" orientation="portrait" horizontalDpi="600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2019-04-10T10:20:00Z</dcterms:created>
  <dcterms:modified xsi:type="dcterms:W3CDTF">2024-05-15T02:07:35Z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D89766E574F1477784A546009777FC33_13</vt:lpwstr>
  </property>
</Properties>
</file>