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项目支出绩效自评表" sheetId="1" r:id="rId1"/>
  </sheets>
  <definedNames>
    <definedName name="_xlnm.Print_Titles" localSheetId="0">项目支出绩效自评表!$13:$13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<sst xmlns="http://schemas.openxmlformats.org/spreadsheetml/2006/main" count="105" uniqueCount="88">
  <si>
    <t>项目支出绩效自评表</t>
  </si>
  <si>
    <t>（2023年度）</t>
  </si>
  <si>
    <t>项目名称</t>
  </si>
  <si>
    <t>区域合作和创业就业</t>
  </si>
  <si>
    <t>主管部门</t>
  </si>
  <si>
    <t>北京市妇女联合会</t>
  </si>
  <si>
    <t>实施单位</t>
  </si>
  <si>
    <t>北京市妇女联合会（本级）</t>
  </si>
  <si>
    <t>项目负责人</t>
  </si>
  <si>
    <t>韩桂华</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</si>
  <si>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</si>
  <si>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</si>
  <si>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</si>
  <si>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</si>
  <si>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</si>
  <si>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</si>
  <si>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</si>
  <si>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</si>
  <si>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</si>
  <si>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</si>
  <si>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</si>
  <si>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</si>
  <si>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</si>
  <si>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</si>
  <si>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</si>
  <si>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</si>
  <si>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带领妇女参与首都经济建设，围绕中心，通过整合资源，创新载体服务功能，提升妇女创业就业能力，拓宽妇女创业就业领域，推进首都妇女创业就业工作；贯彻落实中央关于京津冀协同发展的战略部署和中央民族工作会议精神，围绕“合作共赢  推动妇女发展”的目标，开展京津冀妇女协同发展和对口援建工作；面向13个涉农区开展双学双比竞赛活动、巾帼科技汇、巾帼扶贫行动及首都巾帼科技示范基地建设等工作，有效提高广大农村妇女的科技文化水平，帮助一大批妇女脱贫致富，调动农村妇女创业积极性</t>
  </si>
  <si>
    <t>完成了北京市第四届妇女手工艺品创新创意大赛、支援合作和京津冀妇女协同发展、农村妇女创新创业项目全过程管理、农民丰收节巾帼新农人分享会等一系列活动，较好达到了年初的绩效目标</t>
  </si>
  <si>
    <t>绩
效
指
标</t>
  </si>
  <si>
    <t>一级指标</t>
  </si>
  <si>
    <t>二级指标</t>
  </si>
  <si>
    <t>三级指标</t>
  </si>
  <si>
    <t>年度指标值</t>
  </si>
  <si>
    <t>实际完成值</t>
  </si>
  <si>
    <t>偏差原因分析及
改进措施</t>
  </si>
  <si>
    <t>产
出
指
标
（50分）</t>
  </si>
  <si>
    <t>数量指标
（20分）</t>
  </si>
  <si>
    <t>开展农民丰收节活动</t>
  </si>
  <si>
    <t>≥1场</t>
  </si>
  <si>
    <t>组织农民丰收节巾帼新农人分享会</t>
  </si>
  <si>
    <t>开展妇女手工创新创意暨手工技能大赛</t>
  </si>
  <si>
    <t>1场</t>
  </si>
  <si>
    <t>成功举办北京市第四届妇女手工创新创意暨手工技能大赛</t>
  </si>
  <si>
    <t>开展对口支援帮扶</t>
  </si>
  <si>
    <t>≥2次</t>
  </si>
  <si>
    <t>开展对口支援帮扶3场活动</t>
  </si>
  <si>
    <t>农村妇女创新创业项目管理及立项评审</t>
  </si>
  <si>
    <t>1次</t>
  </si>
  <si>
    <t>对2023年北京市农村妇女创新创业项目共计95个子项目开展全过程质量管理服务工作</t>
  </si>
  <si>
    <t>质量指标
（9分）</t>
  </si>
  <si>
    <t>项目管理及立项评审覆盖面</t>
  </si>
  <si>
    <t>2项</t>
  </si>
  <si>
    <t>覆盖了2023年评选出来的所有“双学双比”示范基地、农村妇女创业就业协会组织、农村妇女创业就业重点示范、首都巾帼现代农业科技示范基地以及巾帼休闲观光示范园</t>
  </si>
  <si>
    <t>活动规模及参与对象</t>
  </si>
  <si>
    <t>≥1500人次</t>
  </si>
  <si>
    <t>举办“奋斗在希望的田野上”——巾帼新农人分享会，京津冀三地7位全国“巾帼新农人”分享了返乡创业故事，北京市返乡创业女大学生、女带头人等70余人参加了分享会，京津冀三地3200余名女性线上参与活动</t>
  </si>
  <si>
    <t>帮扶对象符合相关标准</t>
  </si>
  <si>
    <t>面向的帮扶对象都是受援地社区、乡村、连队贫困妇女、女大学生和基层妇联干部。向和田地区的女大学生捐助40万元“春蕾计划”助学金，4名妇女心理健康、女性卫生健康及电子商务专家共开展手工技能、婚姻家庭法律典型案例分析、女性健康、电子商务培训16场，受益妇女700余名</t>
  </si>
  <si>
    <t>时效指标
（12分）</t>
  </si>
  <si>
    <t>12月底前</t>
  </si>
  <si>
    <t>12月底，已完成全部工作内容并出具《2023年度北京市农村妇女创新创业项目全年评估报告》</t>
  </si>
  <si>
    <t>10月底前</t>
  </si>
  <si>
    <t>12月底，已完成全部对口支援帮扶工作</t>
  </si>
  <si>
    <t>农民丰收节活动</t>
  </si>
  <si>
    <t>11月底前</t>
  </si>
  <si>
    <t>9月底，成功组织农民丰收节——巾帼新农人分享会</t>
  </si>
  <si>
    <t>妇女手工创新创意暨手工技能大赛</t>
  </si>
  <si>
    <t>12月底，成功举办第四届妇女手工创新创意手工技能大赛</t>
  </si>
  <si>
    <t>成
本
指
标
（7分）</t>
  </si>
  <si>
    <t>经济成本指标
（7分）</t>
  </si>
  <si>
    <t>项目预算控制数</t>
  </si>
  <si>
    <t>=71.76万</t>
  </si>
  <si>
    <t>全年执行68.524848万，未超额度，资金使用率充分</t>
  </si>
  <si>
    <t>效
益
指
标
（30分）</t>
  </si>
  <si>
    <t>社会效益指标
（30分）</t>
  </si>
  <si>
    <t>对口援建、京津冀地区妇女创业就业能力</t>
  </si>
  <si>
    <t>新疆和田、兵团十四师两地共捐赠40万元助学款，通过加大在女性健康、女性创业发展等方面的支持帮扶力度，有效提升了当地妇女创就业能力，激励他们积极投身建设美好新疆进程</t>
  </si>
  <si>
    <t>妇女灵活创业就业能力</t>
  </si>
  <si>
    <t>举办北京市第四届妇女创新创意手工技能大赛，通过对巧娘手工艺的扶持，有效提高了首都妇女灵活就业、居家就业能力</t>
  </si>
  <si>
    <t>北京市妇女创业就业领域</t>
  </si>
  <si>
    <t>农民丰收节活动进一步彰显巾帼新农人的风采，激发广大农村妇女依靠科技创新创造美好生活的干劲，以点带面引导各类妇女人才在农村广阔天地大展才华、大显身手，达到挖掘一批、带动一片的效果，有效拓宽妇女创业就业领域</t>
  </si>
  <si>
    <t>满
意
度
指
标
（10分）</t>
  </si>
  <si>
    <t>服务对象满意度指标
（10分）</t>
  </si>
  <si>
    <t>受益妇女满意度</t>
  </si>
  <si>
    <t>≥80%</t>
  </si>
  <si>
    <t>面向服务人群开展调查，满意度达到100%</t>
  </si>
  <si>
    <t>总分</t>
  </si>
  <si>
    <r>
      <rPr>
        <b/>
        <sz val="11"/>
        <color rgb="FF000000"/>
        <rFont val="宋体"/>
        <charset val="134"/>
      </rPr>
      <t xml:space="preserve">专家意见及建议：
</t>
    </r>
    <r>
      <rPr>
        <sz val="11"/>
        <color rgb="FF000000"/>
        <rFont val="宋体"/>
        <charset val="134"/>
      </rPr>
      <t>问题：
1、绩效目标设置存在不准确、不科学的情况，如“项目管理及立项评审覆盖面2项”不属于质量标准。
2、项目实施方案不够健全、不够完善。
建议：
1、建议强化绩效意识，结合项目实际，根据绩效目标设置要求，合理设置相关质量指标；做好项目顶层设计，做到绩效目标明确客观，指标科学量化可考核。
2、建议完善项目实施方案的编制，方案应包括项目目标，项目主要内容、人员安排，工作安排（如何组织招投标、比选或自行采购、如何推进工作）、资金安排、时间进度安排，保障措施等。
3、建议加强满意度调查结果分析，充分反映项目服务对象满意程度。</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</si>
</sst>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_);[Red]\(0\)"/>
    <numFmt numFmtId="178" formatCode="0.00_);[Red]\(0.00\)"/>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54">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0" fillId="0" borderId="0" xfId="0" applyFill="1" applyAlignment="1">
      <alignmen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Fill="1" applyBorder="1" applyAlignment="1">
      <alignment horizontal="right" vertical="center" wrapText="1"/>
    </xf>
    <xf numFmtId="177" fontId="4" fillId="0" borderId="1" xfId="3" applyNumberFormat="1" applyFont="1" applyFill="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1" applyFont="1" applyBorder="1" applyAlignment="1">
      <alignment horizontal="center" vertical="center" wrapText="1"/>
    </xf>
    <xf numFmtId="43" fontId="4" fillId="0" borderId="1" xfId="1" applyFont="1" applyFill="1" applyBorder="1" applyAlignment="1">
      <alignment horizontal="center" vertical="center" wrapText="1"/>
    </xf>
    <xf numFmtId="0" fontId="4" fillId="0" borderId="1" xfId="0" applyFont="1" applyBorder="1" applyAlignment="1">
      <alignment vertical="center" wrapText="1"/>
    </xf>
    <xf numFmtId="177" fontId="4" fillId="0" borderId="1" xfId="0"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0" fontId="0" fillId="0" borderId="1" xfId="0" applyFont="1" applyFill="1" applyBorder="1" applyAlignment="1">
      <alignment horizontal="left" vertical="center"/>
    </xf>
    <xf numFmtId="49" fontId="5" fillId="0" borderId="1" xfId="49" applyNumberFormat="1" applyFont="1" applyFill="1" applyBorder="1" applyAlignment="1">
      <alignment horizontal="center" vertical="center" wrapText="1"/>
    </xf>
    <xf numFmtId="49" fontId="5" fillId="0" borderId="2" xfId="49" applyNumberFormat="1" applyFont="1" applyFill="1" applyBorder="1" applyAlignment="1">
      <alignment horizontal="center" vertical="center" wrapText="1"/>
    </xf>
    <xf numFmtId="49" fontId="5" fillId="0" borderId="4" xfId="49"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0" fontId="4" fillId="0" borderId="4"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8" fontId="6" fillId="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10" fontId="4" fillId="0" borderId="1" xfId="1" applyNumberFormat="1" applyFont="1" applyFill="1" applyBorder="1" applyAlignment="1">
      <alignment vertical="center" wrapText="1"/>
    </xf>
    <xf numFmtId="178" fontId="4" fillId="0" borderId="1" xfId="1" applyNumberFormat="1" applyFont="1" applyFill="1" applyBorder="1" applyAlignment="1">
      <alignment horizontal="center" vertical="center" wrapText="1"/>
    </xf>
    <xf numFmtId="177" fontId="4" fillId="0" borderId="1" xfId="3"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43" fontId="6"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tabSelected="1" view="pageBreakPreview" zoomScaleNormal="100" topLeftCell="A29" workbookViewId="0">
      <selection activeCell="A31" sqref="$A31:$XFD31"/>
    </sheetView>
  </sheetViews>
  <sheetFormatPr defaultColWidth="9" defaultRowHeight="14.4"/>
  <cols>
    <col min="1" max="1" width="4" style="5" customWidth="1"/>
    <col min="2" max="2" width="13.4444444444444" style="5" customWidth="1"/>
    <col min="3" max="3" width="13.5555555555556" style="5" customWidth="1"/>
    <col min="4" max="4" width="19.5555555555556" style="5" customWidth="1"/>
    <col min="5" max="5" width="12.5555555555556" style="6" customWidth="1"/>
    <col min="6" max="6" width="13.6666666666667" style="6" customWidth="1"/>
    <col min="7" max="7" width="13" style="5" customWidth="1"/>
    <col min="8" max="8" width="8.77777777777778" style="7" customWidth="1"/>
    <col min="9" max="9" width="7.88888888888889" style="6" customWidth="1"/>
    <col min="10" max="10" width="22.5" style="5" customWidth="1"/>
  </cols>
  <sheetData>
    <row r="1" ht="20.4" spans="1:10">
      <c r="A1" s="8" t="s">
        <v>0</v>
      </c>
      <c r="B1" s="8"/>
      <c r="C1" s="8"/>
      <c r="D1" s="8"/>
      <c r="E1" s="8"/>
      <c r="F1" s="8"/>
      <c r="G1" s="8"/>
      <c r="H1" s="9"/>
      <c r="I1" s="8"/>
      <c r="J1" s="8"/>
    </row>
    <row r="2" s="1" customFormat="1" ht="17.25" customHeight="1" spans="1:10">
      <c r="A2" s="10" t="s">
        <v>1</v>
      </c>
      <c r="B2" s="10"/>
      <c r="C2" s="10"/>
      <c r="D2" s="10"/>
      <c r="E2" s="10"/>
      <c r="F2" s="10"/>
      <c r="G2" s="10"/>
      <c r="H2" s="11"/>
      <c r="I2" s="10"/>
      <c r="J2" s="10"/>
    </row>
    <row r="3" ht="18.75" customHeight="1" spans="1:10">
      <c r="A3" s="12" t="s">
        <v>2</v>
      </c>
      <c r="B3" s="12"/>
      <c r="C3" s="12"/>
      <c r="D3" s="12" t="s">
        <v>3</v>
      </c>
      <c r="E3" s="12"/>
      <c r="F3" s="12"/>
      <c r="G3" s="12"/>
      <c r="H3" s="13"/>
      <c r="I3" s="12"/>
      <c r="J3" s="12"/>
    </row>
    <row r="4" ht="27" customHeight="1" spans="1:10">
      <c r="A4" s="12" t="s">
        <v>4</v>
      </c>
      <c r="B4" s="12"/>
      <c r="C4" s="12"/>
      <c r="D4" s="12" t="s">
        <v>5</v>
      </c>
      <c r="E4" s="12"/>
      <c r="F4" s="12" t="s">
        <v>6</v>
      </c>
      <c r="G4" s="12"/>
      <c r="H4" s="13"/>
      <c r="I4" s="12" t="s">
        <v>7</v>
      </c>
      <c r="J4" s="12"/>
    </row>
    <row r="5" ht="18.75" customHeight="1" spans="1:10">
      <c r="A5" s="12" t="s">
        <v>8</v>
      </c>
      <c r="B5" s="12"/>
      <c r="C5" s="12"/>
      <c r="D5" s="12" t="s">
        <v>9</v>
      </c>
      <c r="E5" s="12"/>
      <c r="F5" s="12" t="s">
        <v>10</v>
      </c>
      <c r="G5" s="12"/>
      <c r="H5" s="13"/>
      <c r="I5" s="12">
        <v>55565912</v>
      </c>
      <c r="J5" s="12"/>
    </row>
    <row r="6" s="2" customFormat="1" ht="27" customHeight="1" spans="1:10">
      <c r="A6" s="12" t="s">
        <v>11</v>
      </c>
      <c r="B6" s="12"/>
      <c r="C6" s="12"/>
      <c r="D6" s="12"/>
      <c r="E6" s="12" t="s">
        <v>12</v>
      </c>
      <c r="F6" s="12" t="s">
        <v>13</v>
      </c>
      <c r="G6" s="12" t="s">
        <v>14</v>
      </c>
      <c r="H6" s="13" t="s">
        <v>15</v>
      </c>
      <c r="I6" s="12" t="s">
        <v>16</v>
      </c>
      <c r="J6" s="12" t="s">
        <v>17</v>
      </c>
    </row>
    <row r="7" ht="17.25" customHeight="1" spans="1:10">
      <c r="A7" s="12"/>
      <c r="B7" s="12"/>
      <c r="C7" s="12"/>
      <c r="D7" s="14" t="s">
        <v>18</v>
      </c>
      <c r="E7" s="15">
        <v>71.76</v>
      </c>
      <c r="F7" s="15">
        <v>71.76</v>
      </c>
      <c r="G7" s="15">
        <v>68.524848</v>
      </c>
      <c r="H7" s="16">
        <v>10</v>
      </c>
      <c r="I7" s="47">
        <f>G7/F7</f>
        <v>0.954917056856187</v>
      </c>
      <c r="J7" s="48">
        <f>H7*I7</f>
        <v>9.54917056856187</v>
      </c>
    </row>
    <row r="8" ht="17.25" customHeight="1" spans="1:10">
      <c r="A8" s="12"/>
      <c r="B8" s="12"/>
      <c r="C8" s="12"/>
      <c r="D8" s="17" t="s">
        <v>19</v>
      </c>
      <c r="E8" s="15">
        <v>71.76</v>
      </c>
      <c r="F8" s="15">
        <v>71.76</v>
      </c>
      <c r="G8" s="15">
        <v>68.524848</v>
      </c>
      <c r="H8" s="16" t="s">
        <v>20</v>
      </c>
      <c r="I8" s="47">
        <f t="shared" ref="I8" si="0">G8/F8</f>
        <v>0.954917056856187</v>
      </c>
      <c r="J8" s="16" t="s">
        <v>20</v>
      </c>
    </row>
    <row r="9" ht="17.25" customHeight="1" spans="1:10">
      <c r="A9" s="12"/>
      <c r="B9" s="12"/>
      <c r="C9" s="12"/>
      <c r="D9" s="18" t="s">
        <v>21</v>
      </c>
      <c r="E9" s="19"/>
      <c r="F9" s="20"/>
      <c r="G9" s="12"/>
      <c r="H9" s="16" t="s">
        <v>20</v>
      </c>
      <c r="I9" s="49" t="s">
        <v>20</v>
      </c>
      <c r="J9" s="49" t="s">
        <v>20</v>
      </c>
    </row>
    <row r="10" ht="17.25" customHeight="1" spans="1:10">
      <c r="A10" s="12"/>
      <c r="B10" s="12"/>
      <c r="C10" s="12"/>
      <c r="D10" s="17" t="s">
        <v>22</v>
      </c>
      <c r="E10" s="12"/>
      <c r="F10" s="12"/>
      <c r="G10" s="21"/>
      <c r="H10" s="22" t="s">
        <v>20</v>
      </c>
      <c r="I10" s="50" t="s">
        <v>20</v>
      </c>
      <c r="J10" s="50" t="s">
        <v>20</v>
      </c>
    </row>
    <row r="11" ht="21" customHeight="1" spans="1:10">
      <c r="A11" s="12" t="s">
        <v>23</v>
      </c>
      <c r="B11" s="12" t="s">
        <v>24</v>
      </c>
      <c r="C11" s="12"/>
      <c r="D11" s="12"/>
      <c r="E11" s="12"/>
      <c r="F11" s="12" t="s">
        <v>25</v>
      </c>
      <c r="G11" s="12"/>
      <c r="H11" s="13"/>
      <c r="I11" s="12"/>
      <c r="J11" s="12"/>
    </row>
    <row r="12" ht="153" customHeight="1" spans="1:10">
      <c r="A12" s="21"/>
      <c r="B12" s="23" t="s">
        <v>26</v>
      </c>
      <c r="C12" s="24"/>
      <c r="D12" s="24"/>
      <c r="E12" s="25"/>
      <c r="F12" s="26" t="s">
        <v>27</v>
      </c>
      <c r="G12" s="27"/>
      <c r="H12" s="27"/>
      <c r="I12" s="27"/>
      <c r="J12" s="51"/>
    </row>
    <row r="13" s="3" customFormat="1" ht="63" customHeight="1" spans="1:10">
      <c r="A13" s="12" t="s">
        <v>28</v>
      </c>
      <c r="B13" s="12" t="s">
        <v>29</v>
      </c>
      <c r="C13" s="12" t="s">
        <v>30</v>
      </c>
      <c r="D13" s="12" t="s">
        <v>31</v>
      </c>
      <c r="E13" s="12" t="s">
        <v>32</v>
      </c>
      <c r="F13" s="28" t="s">
        <v>33</v>
      </c>
      <c r="G13" s="29"/>
      <c r="H13" s="30" t="s">
        <v>15</v>
      </c>
      <c r="I13" s="12" t="s">
        <v>17</v>
      </c>
      <c r="J13" s="12" t="s">
        <v>34</v>
      </c>
    </row>
    <row r="14" s="4" customFormat="1" ht="39" customHeight="1" spans="1:10">
      <c r="A14" s="12"/>
      <c r="B14" s="31" t="s">
        <v>35</v>
      </c>
      <c r="C14" s="32" t="s">
        <v>36</v>
      </c>
      <c r="D14" s="33" t="s">
        <v>37</v>
      </c>
      <c r="E14" s="34" t="s">
        <v>38</v>
      </c>
      <c r="F14" s="35" t="s">
        <v>39</v>
      </c>
      <c r="G14" s="36"/>
      <c r="H14" s="37">
        <v>4</v>
      </c>
      <c r="I14" s="37">
        <v>4</v>
      </c>
      <c r="J14" s="52"/>
    </row>
    <row r="15" s="4" customFormat="1" ht="54" customHeight="1" spans="1:10">
      <c r="A15" s="12"/>
      <c r="B15" s="38"/>
      <c r="C15" s="39"/>
      <c r="D15" s="40" t="s">
        <v>40</v>
      </c>
      <c r="E15" s="34" t="s">
        <v>41</v>
      </c>
      <c r="F15" s="35" t="s">
        <v>42</v>
      </c>
      <c r="G15" s="36"/>
      <c r="H15" s="37">
        <v>4</v>
      </c>
      <c r="I15" s="37">
        <v>4</v>
      </c>
      <c r="J15" s="14"/>
    </row>
    <row r="16" s="4" customFormat="1" ht="40.05" customHeight="1" spans="1:10">
      <c r="A16" s="12"/>
      <c r="B16" s="38"/>
      <c r="C16" s="39"/>
      <c r="D16" s="40" t="s">
        <v>43</v>
      </c>
      <c r="E16" s="34" t="s">
        <v>44</v>
      </c>
      <c r="F16" s="35" t="s">
        <v>45</v>
      </c>
      <c r="G16" s="36"/>
      <c r="H16" s="37">
        <v>6</v>
      </c>
      <c r="I16" s="37">
        <v>6</v>
      </c>
      <c r="J16" s="14"/>
    </row>
    <row r="17" s="4" customFormat="1" ht="77" customHeight="1" spans="1:10">
      <c r="A17" s="12"/>
      <c r="B17" s="38"/>
      <c r="C17" s="39"/>
      <c r="D17" s="40" t="s">
        <v>46</v>
      </c>
      <c r="E17" s="34" t="s">
        <v>47</v>
      </c>
      <c r="F17" s="35" t="s">
        <v>48</v>
      </c>
      <c r="G17" s="36"/>
      <c r="H17" s="37">
        <v>6</v>
      </c>
      <c r="I17" s="37">
        <v>6</v>
      </c>
      <c r="J17" s="14"/>
    </row>
    <row r="18" s="4" customFormat="1" ht="103" customHeight="1" spans="1:10">
      <c r="A18" s="12"/>
      <c r="B18" s="38"/>
      <c r="C18" s="32" t="s">
        <v>49</v>
      </c>
      <c r="D18" s="40" t="s">
        <v>50</v>
      </c>
      <c r="E18" s="34" t="s">
        <v>51</v>
      </c>
      <c r="F18" s="30" t="s">
        <v>52</v>
      </c>
      <c r="G18" s="41"/>
      <c r="H18" s="37">
        <v>3</v>
      </c>
      <c r="I18" s="37">
        <v>3</v>
      </c>
      <c r="J18" s="14"/>
    </row>
    <row r="19" s="4" customFormat="1" ht="129" customHeight="1" spans="1:10">
      <c r="A19" s="12"/>
      <c r="B19" s="38"/>
      <c r="C19" s="39"/>
      <c r="D19" s="40" t="s">
        <v>53</v>
      </c>
      <c r="E19" s="34" t="s">
        <v>54</v>
      </c>
      <c r="F19" s="30" t="s">
        <v>55</v>
      </c>
      <c r="G19" s="41"/>
      <c r="H19" s="37">
        <v>3</v>
      </c>
      <c r="I19" s="37">
        <v>3</v>
      </c>
      <c r="J19" s="14"/>
    </row>
    <row r="20" s="4" customFormat="1" ht="159" customHeight="1" spans="1:10">
      <c r="A20" s="12"/>
      <c r="B20" s="38"/>
      <c r="C20" s="39"/>
      <c r="D20" s="33" t="s">
        <v>56</v>
      </c>
      <c r="E20" s="34" t="s">
        <v>51</v>
      </c>
      <c r="F20" s="30" t="s">
        <v>57</v>
      </c>
      <c r="G20" s="41"/>
      <c r="H20" s="37">
        <v>3</v>
      </c>
      <c r="I20" s="37">
        <v>3</v>
      </c>
      <c r="J20" s="14"/>
    </row>
    <row r="21" s="4" customFormat="1" ht="72" customHeight="1" spans="1:10">
      <c r="A21" s="12"/>
      <c r="B21" s="38"/>
      <c r="C21" s="32" t="s">
        <v>58</v>
      </c>
      <c r="D21" s="40" t="s">
        <v>46</v>
      </c>
      <c r="E21" s="34" t="s">
        <v>59</v>
      </c>
      <c r="F21" s="30" t="s">
        <v>60</v>
      </c>
      <c r="G21" s="41"/>
      <c r="H21" s="37">
        <v>3</v>
      </c>
      <c r="I21" s="37">
        <v>3</v>
      </c>
      <c r="J21" s="14"/>
    </row>
    <row r="22" s="4" customFormat="1" ht="37.05" customHeight="1" spans="1:10">
      <c r="A22" s="12"/>
      <c r="B22" s="38"/>
      <c r="C22" s="39"/>
      <c r="D22" s="40" t="s">
        <v>43</v>
      </c>
      <c r="E22" s="34" t="s">
        <v>61</v>
      </c>
      <c r="F22" s="30" t="s">
        <v>62</v>
      </c>
      <c r="G22" s="41"/>
      <c r="H22" s="37">
        <v>3</v>
      </c>
      <c r="I22" s="37">
        <v>3</v>
      </c>
      <c r="J22" s="14"/>
    </row>
    <row r="23" s="4" customFormat="1" ht="40.95" customHeight="1" spans="1:10">
      <c r="A23" s="12"/>
      <c r="B23" s="38"/>
      <c r="C23" s="39"/>
      <c r="D23" s="40" t="s">
        <v>63</v>
      </c>
      <c r="E23" s="34" t="s">
        <v>64</v>
      </c>
      <c r="F23" s="30" t="s">
        <v>65</v>
      </c>
      <c r="G23" s="41"/>
      <c r="H23" s="37">
        <v>3</v>
      </c>
      <c r="I23" s="37">
        <v>3</v>
      </c>
      <c r="J23" s="14"/>
    </row>
    <row r="24" s="4" customFormat="1" ht="55.05" customHeight="1" spans="1:10">
      <c r="A24" s="12"/>
      <c r="B24" s="38"/>
      <c r="C24" s="39"/>
      <c r="D24" s="40" t="s">
        <v>66</v>
      </c>
      <c r="E24" s="34" t="s">
        <v>59</v>
      </c>
      <c r="F24" s="30" t="s">
        <v>67</v>
      </c>
      <c r="G24" s="41"/>
      <c r="H24" s="37">
        <v>3</v>
      </c>
      <c r="I24" s="37">
        <v>3</v>
      </c>
      <c r="J24" s="14"/>
    </row>
    <row r="25" s="4" customFormat="1" ht="78" customHeight="1" spans="1:10">
      <c r="A25" s="12"/>
      <c r="B25" s="13" t="s">
        <v>68</v>
      </c>
      <c r="C25" s="34" t="s">
        <v>69</v>
      </c>
      <c r="D25" s="40" t="s">
        <v>70</v>
      </c>
      <c r="E25" s="34" t="s">
        <v>71</v>
      </c>
      <c r="F25" s="30" t="s">
        <v>72</v>
      </c>
      <c r="G25" s="41"/>
      <c r="H25" s="37">
        <v>7</v>
      </c>
      <c r="I25" s="37">
        <v>7</v>
      </c>
      <c r="J25" s="14"/>
    </row>
    <row r="26" s="4" customFormat="1" ht="130.05" customHeight="1" spans="1:10">
      <c r="A26" s="12"/>
      <c r="B26" s="31" t="s">
        <v>73</v>
      </c>
      <c r="C26" s="32" t="s">
        <v>74</v>
      </c>
      <c r="D26" s="40" t="s">
        <v>75</v>
      </c>
      <c r="E26" s="34" t="s">
        <v>51</v>
      </c>
      <c r="F26" s="30" t="s">
        <v>76</v>
      </c>
      <c r="G26" s="41"/>
      <c r="H26" s="37">
        <v>10</v>
      </c>
      <c r="I26" s="37">
        <v>9</v>
      </c>
      <c r="J26" s="14"/>
    </row>
    <row r="27" s="4" customFormat="1" ht="105" customHeight="1" spans="1:10">
      <c r="A27" s="12"/>
      <c r="B27" s="38"/>
      <c r="C27" s="39"/>
      <c r="D27" s="40" t="s">
        <v>77</v>
      </c>
      <c r="E27" s="34" t="s">
        <v>51</v>
      </c>
      <c r="F27" s="30" t="s">
        <v>78</v>
      </c>
      <c r="G27" s="41"/>
      <c r="H27" s="37">
        <v>11</v>
      </c>
      <c r="I27" s="37">
        <v>9</v>
      </c>
      <c r="J27" s="14"/>
    </row>
    <row r="28" s="4" customFormat="1" ht="150" customHeight="1" spans="1:10">
      <c r="A28" s="12"/>
      <c r="B28" s="38"/>
      <c r="C28" s="42"/>
      <c r="D28" s="40" t="s">
        <v>79</v>
      </c>
      <c r="E28" s="34" t="s">
        <v>51</v>
      </c>
      <c r="F28" s="30" t="s">
        <v>80</v>
      </c>
      <c r="G28" s="41"/>
      <c r="H28" s="37">
        <v>11</v>
      </c>
      <c r="I28" s="37">
        <v>9</v>
      </c>
      <c r="J28" s="14"/>
    </row>
    <row r="29" s="4" customFormat="1" ht="103" customHeight="1" spans="1:10">
      <c r="A29" s="12"/>
      <c r="B29" s="31" t="s">
        <v>81</v>
      </c>
      <c r="C29" s="31" t="s">
        <v>82</v>
      </c>
      <c r="D29" s="40" t="s">
        <v>83</v>
      </c>
      <c r="E29" s="34" t="s">
        <v>84</v>
      </c>
      <c r="F29" s="30" t="s">
        <v>85</v>
      </c>
      <c r="G29" s="41"/>
      <c r="H29" s="43">
        <v>10</v>
      </c>
      <c r="I29" s="43">
        <v>8</v>
      </c>
      <c r="J29" s="14"/>
    </row>
    <row r="30" s="4" customFormat="1" ht="21" customHeight="1" spans="1:10">
      <c r="A30" s="44" t="s">
        <v>86</v>
      </c>
      <c r="B30" s="44"/>
      <c r="C30" s="44"/>
      <c r="D30" s="44"/>
      <c r="E30" s="44"/>
      <c r="F30" s="44"/>
      <c r="G30" s="44"/>
      <c r="H30" s="45">
        <f>SUM(H14:H29)+H7</f>
        <v>100</v>
      </c>
      <c r="I30" s="45">
        <f>SUM(I14:I29)+J7</f>
        <v>92.5491705685619</v>
      </c>
      <c r="J30" s="53" t="s">
        <v>20</v>
      </c>
    </row>
    <row r="31" ht="172" customHeight="1" spans="1:10">
      <c r="A31" s="46" t="s">
        <v>87</v>
      </c>
      <c r="B31" s="14"/>
      <c r="C31" s="14"/>
      <c r="D31" s="14"/>
      <c r="E31" s="12"/>
      <c r="F31" s="12"/>
      <c r="G31" s="14"/>
      <c r="H31" s="14"/>
      <c r="I31" s="12"/>
      <c r="J31" s="14"/>
    </row>
    <row r="32" ht="106.95" customHeight="1"/>
  </sheetData>
  <mergeCells count="44">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4"/>
    <mergeCell ref="B26:B28"/>
    <mergeCell ref="C14:C17"/>
    <mergeCell ref="C18:C20"/>
    <mergeCell ref="C21:C24"/>
    <mergeCell ref="C26:C28"/>
    <mergeCell ref="A6:C10"/>
  </mergeCells>
  <printOptions horizontalCentered="1"/>
  <pageMargins left="0.392361111111111" right="0.629166666666667" top="0.590277777777778" bottom="0.590277777777778" header="0.313888888888889" footer="0.392361111111111"/>
  <pageSetup paperSize="9" scale="65" orientation="portrait"/>
  <headerFooter/>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文强</cp:lastModifiedBy>
  <dcterms:created xsi:type="dcterms:W3CDTF">2019-04-10T10:20:00Z</dcterms:created>
  <dcterms:modified xsi:type="dcterms:W3CDTF">2024-05-16T10:44:28Z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100288B1AA90471D985FE8EAB7CF9F0D_13</vt:lpwstr>
  </property>
</Properties>
</file>