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24" firstSheet="1"/>
  </bookViews>
  <sheets>
    <sheet name="项目支出绩效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<sst xmlns="http://schemas.openxmlformats.org/spreadsheetml/2006/main" count="88" uniqueCount="76">
  <si>
    <t>项目支出绩效自评表</t>
  </si>
  <si>
    <t>（2023年度）</t>
  </si>
  <si>
    <t>项目名称</t>
  </si>
  <si>
    <t>运行保障工作经费</t>
  </si>
  <si>
    <t>主管部门</t>
  </si>
  <si>
    <t>北京市妇女联合会</t>
  </si>
  <si>
    <t>实施单位</t>
  </si>
  <si>
    <t>北京市妇女儿童服务中心</t>
  </si>
  <si>
    <t>项目负责人</t>
  </si>
  <si>
    <t>张超</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</si>
  <si>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</si>
  <si>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</si>
  <si>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</si>
  <si>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</si>
  <si>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</si>
  <si>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</si>
  <si>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</si>
  <si>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</si>
  <si>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</si>
  <si>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</si>
  <si>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</si>
  <si>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</si>
  <si>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</si>
  <si>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</si>
  <si>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</si>
  <si>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</si>
  <si>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为社会公益组织及辖区街道等有关单位提供会议及活动服务保障，购置用于开展活动及会议的物品及设备设施，进行相关设备设施的维修维护，保障市妇联劲松工作区院内工作的正常开展；对全市范围内所开展的公益活动进行项目监测、评审、宣传，并对相关技术平台进行维护。</t>
  </si>
  <si>
    <t>服务设施安全保障系统运维，主要用于工作区技防系统等的维护保养、电力、照明、空调系统等的维修维护、工作区服务设施的维修维保、更新等，为工作区日常办公提供了充足的技术保障；为妇联系统、兄弟单位、社会公益组织等，提供会议活动服务保障，接待国内外各界妇女组织来中心交流考察，显著提高了中心的社会知名度及影响力；购置相关服务保障物品等(包括但不仅限于水、茶叶、纸杯保温瓶、桌签、纸巾、电池等易耗品物品等活动及保障器材等)，为中心日常及项目活动的物料支持</t>
  </si>
  <si>
    <t>绩
效
指
标</t>
  </si>
  <si>
    <t>一级指标</t>
  </si>
  <si>
    <t>二级指标</t>
  </si>
  <si>
    <t>三级指标</t>
  </si>
  <si>
    <t>年度指标值</t>
  </si>
  <si>
    <t>实际完成值</t>
  </si>
  <si>
    <t>偏差原因分析及
改进措施</t>
  </si>
  <si>
    <t>产
出
指
标
（50分）</t>
  </si>
  <si>
    <t>数量指标
（30分）</t>
  </si>
  <si>
    <t>活动服务场次</t>
  </si>
  <si>
    <r>
      <rPr>
        <sz val="11"/>
        <rFont val="宋体"/>
        <charset val="134"/>
        <scheme val="minor"/>
      </rPr>
      <t>≥</t>
    </r>
    <r>
      <rPr>
        <sz val="11"/>
        <color theme="1"/>
        <rFont val="宋体"/>
        <charset val="134"/>
        <scheme val="minor"/>
      </rPr>
      <t>100</t>
    </r>
    <r>
      <rPr>
        <sz val="11"/>
        <rFont val="宋体"/>
        <charset val="134"/>
        <scheme val="minor"/>
      </rPr>
      <t>场</t>
    </r>
  </si>
  <si>
    <r>
      <rPr>
        <sz val="11"/>
        <color theme="1"/>
        <rFont val="宋体"/>
        <charset val="134"/>
        <scheme val="minor"/>
      </rPr>
      <t>355</t>
    </r>
    <r>
      <rPr>
        <sz val="11"/>
        <color rgb="FF000000"/>
        <rFont val="宋体"/>
        <charset val="134"/>
        <scheme val="minor"/>
      </rPr>
      <t>场</t>
    </r>
  </si>
  <si>
    <t>指标设置过于保守，后续工作中将进一步完善指标设置工作</t>
  </si>
  <si>
    <t>服务人次</t>
  </si>
  <si>
    <r>
      <rPr>
        <sz val="11"/>
        <rFont val="宋体"/>
        <charset val="134"/>
        <scheme val="minor"/>
      </rPr>
      <t>≥</t>
    </r>
    <r>
      <rPr>
        <sz val="11"/>
        <color theme="1"/>
        <rFont val="宋体"/>
        <charset val="134"/>
        <scheme val="minor"/>
      </rPr>
      <t>8000</t>
    </r>
    <r>
      <rPr>
        <sz val="11"/>
        <rFont val="宋体"/>
        <charset val="134"/>
        <scheme val="minor"/>
      </rPr>
      <t>人</t>
    </r>
  </si>
  <si>
    <t>9117人次</t>
  </si>
  <si>
    <t>质量指标
（10分）</t>
  </si>
  <si>
    <t>活动服务内容</t>
  </si>
  <si>
    <t>公益性</t>
  </si>
  <si>
    <t>为妇儿中心其他公益性服务项目提供了充足的服务保障</t>
  </si>
  <si>
    <t>质量效果体现资料支撑度不足，将进一步挖掘相关资料并进行整理归集</t>
  </si>
  <si>
    <t>时效指标
（10分）</t>
  </si>
  <si>
    <t>按计划进行</t>
  </si>
  <si>
    <t>稳定</t>
  </si>
  <si>
    <t>依照计划稳定开展运维工作</t>
  </si>
  <si>
    <t>成
本
指
标
（10分）</t>
  </si>
  <si>
    <t>经济成本指标
（10分）</t>
  </si>
  <si>
    <t>项目预算控制数</t>
  </si>
  <si>
    <t>≤143.77068万</t>
  </si>
  <si>
    <r>
      <rPr>
        <sz val="11"/>
        <color theme="1"/>
        <rFont val="宋体"/>
        <charset val="134"/>
        <scheme val="minor"/>
      </rPr>
      <t>很好的做到了成本控制，全年执行数</t>
    </r>
    <r>
      <rPr>
        <sz val="11"/>
        <rFont val="宋体"/>
        <charset val="134"/>
        <scheme val="minor"/>
      </rPr>
      <t>143.770039</t>
    </r>
    <r>
      <rPr>
        <sz val="11"/>
        <color theme="1"/>
        <rFont val="宋体"/>
        <charset val="134"/>
        <scheme val="minor"/>
      </rPr>
      <t>万元</t>
    </r>
  </si>
  <si>
    <t>效
益
指
标（20分）</t>
  </si>
  <si>
    <t>社会效益指标（10分）</t>
  </si>
  <si>
    <t>影响力</t>
  </si>
  <si>
    <t>稳步提升</t>
  </si>
  <si>
    <t>有效提升了活动品质，增加社会影响力和公众认可度</t>
  </si>
  <si>
    <t>效益效果体现资料支撑度不足，将进一步挖掘相关资料并进行整理归集</t>
  </si>
  <si>
    <t>可持续影响指标（10分）</t>
  </si>
  <si>
    <t>延续性</t>
  </si>
  <si>
    <t>持续开展</t>
  </si>
  <si>
    <t>为中心持续开展各项日常工作及项目活动提供了充足的后勤保障支持</t>
  </si>
  <si>
    <t>满意度指标
（10分）</t>
  </si>
  <si>
    <t>服务对象满意度指标
（10分）</t>
  </si>
  <si>
    <t>服务对象满意度</t>
  </si>
  <si>
    <t>≥90%</t>
  </si>
  <si>
    <t>服务总体满意度达到预算指标</t>
  </si>
  <si>
    <t>满意度体现资料不够完整，下一步完善资料。</t>
  </si>
  <si>
    <t>总分</t>
  </si>
  <si>
    <r>
      <rPr>
        <b/>
        <sz val="11"/>
        <color rgb="FF000000"/>
        <rFont val="宋体"/>
        <charset val="134"/>
        <scheme val="minor"/>
      </rPr>
      <t>专家意见及建议：</t>
    </r>
    <r>
      <rPr>
        <sz val="11"/>
        <color rgb="FF000000"/>
        <rFont val="宋体"/>
        <charset val="134"/>
        <scheme val="minor"/>
      </rPr>
      <t xml:space="preserve">
问题：
1、绩效指标指标设定不全面，未能与业务内容高度相关：（1)未设置如平台，物理设备或虚拟系统数量，数量指标所涵盖的项目工作内容有待进一步扩大；（2）质量指标未分类别针对性明确设定。如设施和设备维护的及时性和有效性、运行的稳定性、安全事故的发生率；（3）项目服务355场活动和约10000人次，满足了受众需求。但未详细说明活动的具体效果反馈，如参与者的满意度、活动达成的具体社会效益；（4）服务保障方面，未考虑应对突发状况或安全事件的应急处理机制；（5）时效指标“按计划执行”设置得过于笼统。
</t>
    </r>
    <r>
      <rPr>
        <sz val="11"/>
        <rFont val="宋体"/>
        <charset val="134"/>
        <scheme val="minor"/>
      </rPr>
      <t xml:space="preserve">2、满意度调查后未进行相应的分析。
3、预算编制未体现零基预算，是延续上年工作定额或动态变化不明确，如维养对象清单，系统运维的测算比例。
</t>
    </r>
    <r>
      <rPr>
        <sz val="11"/>
        <color rgb="FF000000"/>
        <rFont val="宋体"/>
        <charset val="134"/>
        <scheme val="minor"/>
      </rPr>
      <t xml:space="preserve">
建议：
1、提交绩效管理意识，根据项目开展内容设定绩效指标，提高绩效指标与项目开展内容的相关度提升可衡量指数，如质量指标设置服务保障了，问题控制率等，时效指标设置具体的关键时间节点增强绩效指标的考核性。
2、针对满意度调查问卷进行相应的分析和整理，为今后工作提供一定的指引。
3、完善预算编制工作，充分体现零基预算，在各子项目间合理分配预算资金。</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</si>
</sst>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s>
  <fonts count="30">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scheme val="minor"/>
    </font>
    <font>
      <sz val="11"/>
      <color indexed="8"/>
      <name val="宋体"/>
      <charset val="134"/>
    </font>
    <font>
      <sz val="11"/>
      <name val="宋体"/>
      <charset val="134"/>
      <scheme val="minor"/>
    </font>
    <font>
      <sz val="11"/>
      <color rgb="FF000000"/>
      <name val="宋体"/>
      <charset val="134"/>
      <scheme val="minor"/>
    </font>
    <font>
      <b/>
      <sz val="11"/>
      <color indexed="8"/>
      <name val="宋体"/>
      <charset val="134"/>
      <scheme val="minor"/>
    </font>
    <font>
      <b/>
      <sz val="11"/>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0" applyNumberFormat="0" applyFill="0" applyBorder="0" applyAlignment="0" applyProtection="0">
      <alignment vertical="center"/>
    </xf>
    <xf numFmtId="0" fontId="18" fillId="3" borderId="15" applyNumberFormat="0" applyAlignment="0" applyProtection="0">
      <alignment vertical="center"/>
    </xf>
    <xf numFmtId="0" fontId="19" fillId="4" borderId="16" applyNumberFormat="0" applyAlignment="0" applyProtection="0">
      <alignment vertical="center"/>
    </xf>
    <xf numFmtId="0" fontId="20" fillId="4" borderId="15" applyNumberFormat="0" applyAlignment="0" applyProtection="0">
      <alignment vertical="center"/>
    </xf>
    <xf numFmtId="0" fontId="21" fillId="5" borderId="17" applyNumberFormat="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cellStyleXfs>
  <cellXfs count="62">
    <xf numFmtId="0" fontId="0" fillId="0" borderId="0" xfId="0">
      <alignment vertical="center"/>
    </xf>
    <xf numFmtId="0" fontId="1" fillId="0" borderId="0" xfId="0" applyFont="1" applyFill="1" applyAlignment="1"/>
    <xf numFmtId="0" fontId="0" fillId="0" borderId="0" xfId="0" applyFill="1" applyAlignment="1"/>
    <xf numFmtId="0" fontId="0" fillId="0" borderId="0" xfId="0" applyFill="1" applyAlignment="1">
      <alignment horizontal="center"/>
    </xf>
    <xf numFmtId="0" fontId="2" fillId="0" borderId="0" xfId="0" applyFont="1" applyFill="1" applyAlignment="1">
      <alignment horizontal="center"/>
    </xf>
    <xf numFmtId="0" fontId="2" fillId="0" borderId="0" xfId="0" applyFont="1" applyFill="1" applyAlignment="1"/>
    <xf numFmtId="0" fontId="0" fillId="0" borderId="0" xfId="0" applyFill="1" applyAlignment="1">
      <alignment vertical="center" wrapText="1"/>
    </xf>
    <xf numFmtId="0" fontId="0" fillId="0" borderId="0" xfId="0" applyFill="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76" fontId="4" fillId="0" borderId="1" xfId="1" applyNumberFormat="1" applyFont="1" applyFill="1" applyBorder="1" applyAlignment="1">
      <alignment horizontal="right" vertical="center" wrapText="1"/>
    </xf>
    <xf numFmtId="176" fontId="4" fillId="0" borderId="1" xfId="0" applyNumberFormat="1" applyFont="1" applyFill="1" applyBorder="1" applyAlignment="1">
      <alignment horizontal="right" vertical="center" wrapText="1"/>
    </xf>
    <xf numFmtId="177" fontId="4" fillId="0" borderId="1" xfId="3" applyNumberFormat="1" applyFont="1" applyFill="1" applyBorder="1" applyAlignment="1">
      <alignment horizontal="center" vertical="center" wrapText="1"/>
    </xf>
    <xf numFmtId="0" fontId="4" fillId="0" borderId="1" xfId="0" applyFont="1" applyFill="1" applyBorder="1" applyAlignment="1">
      <alignment horizontal="right" vertical="center" wrapText="1"/>
    </xf>
    <xf numFmtId="177" fontId="5" fillId="0" borderId="1" xfId="3" applyNumberFormat="1" applyFont="1" applyFill="1" applyBorder="1" applyAlignment="1">
      <alignment horizontal="center" vertical="center" wrapText="1"/>
    </xf>
    <xf numFmtId="0" fontId="4" fillId="0" borderId="2" xfId="0" applyFont="1" applyFill="1" applyBorder="1" applyAlignment="1">
      <alignment horizontal="right" vertical="center" wrapText="1"/>
    </xf>
    <xf numFmtId="43" fontId="4" fillId="0" borderId="1" xfId="1" applyFont="1" applyFill="1" applyBorder="1" applyAlignment="1">
      <alignment horizontal="center" vertical="center" wrapText="1"/>
    </xf>
    <xf numFmtId="0" fontId="4" fillId="0" borderId="1" xfId="0" applyFont="1" applyFill="1" applyBorder="1" applyAlignment="1">
      <alignment vertical="center" wrapText="1"/>
    </xf>
    <xf numFmtId="177" fontId="5"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1" xfId="49" applyNumberFormat="1" applyFont="1" applyFill="1" applyBorder="1" applyAlignment="1">
      <alignment horizontal="left" vertical="center" wrapText="1"/>
    </xf>
    <xf numFmtId="49" fontId="6" fillId="0" borderId="1" xfId="49" applyNumberFormat="1" applyFont="1" applyFill="1" applyBorder="1" applyAlignment="1">
      <alignment horizontal="center" vertical="center" wrapText="1"/>
    </xf>
    <xf numFmtId="0" fontId="0" fillId="0" borderId="2" xfId="0" applyFont="1" applyFill="1" applyBorder="1" applyAlignment="1">
      <alignment horizontal="center" vertical="center" wrapText="1"/>
    </xf>
    <xf numFmtId="178" fontId="6" fillId="0" borderId="1" xfId="49"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49" fontId="6" fillId="0" borderId="5" xfId="49" applyNumberFormat="1" applyFont="1" applyFill="1" applyBorder="1" applyAlignment="1">
      <alignment horizontal="left"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178" fontId="6" fillId="0" borderId="5" xfId="49" applyNumberFormat="1" applyFont="1" applyFill="1" applyBorder="1" applyAlignment="1">
      <alignment horizontal="center" vertical="center" wrapText="1"/>
    </xf>
    <xf numFmtId="49" fontId="6" fillId="0" borderId="7" xfId="49" applyNumberFormat="1" applyFont="1" applyFill="1" applyBorder="1" applyAlignment="1">
      <alignment horizontal="left"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178" fontId="6" fillId="0" borderId="7" xfId="49" applyNumberFormat="1" applyFont="1" applyFill="1" applyBorder="1" applyAlignment="1">
      <alignment horizontal="center" vertical="center" wrapText="1"/>
    </xf>
    <xf numFmtId="49" fontId="0" fillId="0" borderId="5" xfId="49" applyNumberFormat="1"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49" fontId="0" fillId="0" borderId="7" xfId="49"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178" fontId="4" fillId="0" borderId="5"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178" fontId="4" fillId="0" borderId="7"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10" fontId="4" fillId="0" borderId="1" xfId="1" applyNumberFormat="1" applyFont="1" applyFill="1" applyBorder="1" applyAlignment="1">
      <alignment horizontal="center" vertical="center" wrapText="1"/>
    </xf>
    <xf numFmtId="178" fontId="4" fillId="0" borderId="1" xfId="1" applyNumberFormat="1"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7" xfId="0" applyFont="1" applyFill="1" applyBorder="1" applyAlignment="1">
      <alignment horizontal="left" vertical="center" wrapText="1"/>
    </xf>
    <xf numFmtId="0" fontId="5" fillId="0" borderId="5" xfId="0" applyFont="1" applyFill="1" applyBorder="1" applyAlignment="1">
      <alignment vertical="center" wrapText="1"/>
    </xf>
    <xf numFmtId="43" fontId="8"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90" zoomScaleNormal="100" workbookViewId="0">
      <selection activeCell="B12" sqref="B12:E12"/>
    </sheetView>
  </sheetViews>
  <sheetFormatPr defaultColWidth="9" defaultRowHeight="14.4"/>
  <cols>
    <col min="1" max="1" width="4" style="6" customWidth="1"/>
    <col min="2" max="2" width="9.52777777777778" style="6" customWidth="1"/>
    <col min="3" max="3" width="13.4259259259259" style="6" customWidth="1"/>
    <col min="4" max="4" width="23.0833333333333" style="6" customWidth="1"/>
    <col min="5" max="5" width="16.4166666666667" style="7" customWidth="1"/>
    <col min="6" max="6" width="15.4259259259259" style="7" customWidth="1"/>
    <col min="7" max="7" width="15.4259259259259" style="6" customWidth="1"/>
    <col min="8" max="8" width="10" style="6" customWidth="1"/>
    <col min="9" max="9" width="16.1388888888889" style="7" customWidth="1"/>
    <col min="10" max="10" width="28.6203703703704" style="6" customWidth="1"/>
    <col min="11" max="16384" width="9" style="2"/>
  </cols>
  <sheetData>
    <row r="1" ht="20.4" spans="1:10">
      <c r="A1" s="8" t="s">
        <v>0</v>
      </c>
      <c r="B1" s="8"/>
      <c r="C1" s="8"/>
      <c r="D1" s="8"/>
      <c r="E1" s="8"/>
      <c r="F1" s="8"/>
      <c r="G1" s="8"/>
      <c r="H1" s="8"/>
      <c r="I1" s="8"/>
      <c r="J1" s="8"/>
    </row>
    <row r="2" s="1" customFormat="1" ht="17.25" customHeight="1" spans="1:10">
      <c r="A2" s="9" t="s">
        <v>1</v>
      </c>
      <c r="B2" s="9"/>
      <c r="C2" s="9"/>
      <c r="D2" s="9"/>
      <c r="E2" s="9"/>
      <c r="F2" s="9"/>
      <c r="G2" s="9"/>
      <c r="H2" s="9"/>
      <c r="I2" s="9"/>
      <c r="J2" s="9"/>
    </row>
    <row r="3" s="2" customFormat="1" ht="18.75" customHeight="1" spans="1:10">
      <c r="A3" s="10" t="s">
        <v>2</v>
      </c>
      <c r="B3" s="10"/>
      <c r="C3" s="10"/>
      <c r="D3" s="10" t="s">
        <v>3</v>
      </c>
      <c r="E3" s="10"/>
      <c r="F3" s="10"/>
      <c r="G3" s="10"/>
      <c r="H3" s="10"/>
      <c r="I3" s="10"/>
      <c r="J3" s="10"/>
    </row>
    <row r="4" s="2" customFormat="1" ht="18.75" customHeight="1" spans="1:10">
      <c r="A4" s="10" t="s">
        <v>4</v>
      </c>
      <c r="B4" s="10"/>
      <c r="C4" s="10"/>
      <c r="D4" s="10" t="s">
        <v>5</v>
      </c>
      <c r="E4" s="10"/>
      <c r="F4" s="10" t="s">
        <v>6</v>
      </c>
      <c r="G4" s="10"/>
      <c r="H4" s="10"/>
      <c r="I4" s="10" t="s">
        <v>7</v>
      </c>
      <c r="J4" s="10"/>
    </row>
    <row r="5" s="2" customFormat="1" ht="18.75" customHeight="1" spans="1:10">
      <c r="A5" s="10" t="s">
        <v>8</v>
      </c>
      <c r="B5" s="10"/>
      <c r="C5" s="10"/>
      <c r="D5" s="10" t="s">
        <v>9</v>
      </c>
      <c r="E5" s="10"/>
      <c r="F5" s="10" t="s">
        <v>10</v>
      </c>
      <c r="G5" s="10"/>
      <c r="H5" s="10"/>
      <c r="I5" s="10">
        <v>67713805</v>
      </c>
      <c r="J5" s="10"/>
    </row>
    <row r="6" s="3" customFormat="1" ht="27" customHeight="1" spans="1:10">
      <c r="A6" s="10" t="s">
        <v>11</v>
      </c>
      <c r="B6" s="10"/>
      <c r="C6" s="10"/>
      <c r="D6" s="10"/>
      <c r="E6" s="10" t="s">
        <v>12</v>
      </c>
      <c r="F6" s="10" t="s">
        <v>13</v>
      </c>
      <c r="G6" s="10" t="s">
        <v>14</v>
      </c>
      <c r="H6" s="10" t="s">
        <v>15</v>
      </c>
      <c r="I6" s="10" t="s">
        <v>16</v>
      </c>
      <c r="J6" s="10" t="s">
        <v>17</v>
      </c>
    </row>
    <row r="7" s="2" customFormat="1" ht="17.25" customHeight="1" spans="1:10">
      <c r="A7" s="10"/>
      <c r="B7" s="10"/>
      <c r="C7" s="10"/>
      <c r="D7" s="11" t="s">
        <v>18</v>
      </c>
      <c r="E7" s="12">
        <v>143.77068</v>
      </c>
      <c r="F7" s="12">
        <v>143.77068</v>
      </c>
      <c r="G7" s="13">
        <v>143.770039</v>
      </c>
      <c r="H7" s="14">
        <v>10</v>
      </c>
      <c r="I7" s="56">
        <f>G7/F7</f>
        <v>0.999995541510967</v>
      </c>
      <c r="J7" s="57">
        <f>H7*I7</f>
        <v>9.99995541510967</v>
      </c>
    </row>
    <row r="8" s="2" customFormat="1" ht="17.25" customHeight="1" spans="1:10">
      <c r="A8" s="10"/>
      <c r="B8" s="10"/>
      <c r="C8" s="10"/>
      <c r="D8" s="15" t="s">
        <v>19</v>
      </c>
      <c r="E8" s="12">
        <v>143.77068</v>
      </c>
      <c r="F8" s="12">
        <v>143.77068</v>
      </c>
      <c r="G8" s="13">
        <v>143.770039</v>
      </c>
      <c r="H8" s="16" t="s">
        <v>20</v>
      </c>
      <c r="I8" s="56">
        <f>G8/F8</f>
        <v>0.999995541510967</v>
      </c>
      <c r="J8" s="16" t="s">
        <v>20</v>
      </c>
    </row>
    <row r="9" s="2" customFormat="1" ht="17.25" customHeight="1" spans="1:10">
      <c r="A9" s="10"/>
      <c r="B9" s="10"/>
      <c r="C9" s="10"/>
      <c r="D9" s="17" t="s">
        <v>21</v>
      </c>
      <c r="E9" s="18"/>
      <c r="F9" s="18"/>
      <c r="G9" s="10"/>
      <c r="H9" s="16" t="s">
        <v>20</v>
      </c>
      <c r="I9" s="16" t="s">
        <v>20</v>
      </c>
      <c r="J9" s="20" t="s">
        <v>20</v>
      </c>
    </row>
    <row r="10" s="2" customFormat="1" ht="17.25" customHeight="1" spans="1:10">
      <c r="A10" s="10"/>
      <c r="B10" s="10"/>
      <c r="C10" s="10"/>
      <c r="D10" s="15" t="s">
        <v>22</v>
      </c>
      <c r="E10" s="10"/>
      <c r="F10" s="10"/>
      <c r="G10" s="19"/>
      <c r="H10" s="20" t="s">
        <v>20</v>
      </c>
      <c r="I10" s="20" t="s">
        <v>20</v>
      </c>
      <c r="J10" s="20" t="s">
        <v>20</v>
      </c>
    </row>
    <row r="11" s="2" customFormat="1" ht="21" customHeight="1" spans="1:10">
      <c r="A11" s="10" t="s">
        <v>23</v>
      </c>
      <c r="B11" s="10" t="s">
        <v>24</v>
      </c>
      <c r="C11" s="10"/>
      <c r="D11" s="10"/>
      <c r="E11" s="10"/>
      <c r="F11" s="10" t="s">
        <v>25</v>
      </c>
      <c r="G11" s="10"/>
      <c r="H11" s="10"/>
      <c r="I11" s="10"/>
      <c r="J11" s="10"/>
    </row>
    <row r="12" s="2" customFormat="1" ht="151" customHeight="1" spans="1:10">
      <c r="A12" s="19"/>
      <c r="B12" s="21" t="s">
        <v>26</v>
      </c>
      <c r="C12" s="22"/>
      <c r="D12" s="22"/>
      <c r="E12" s="23"/>
      <c r="F12" s="21" t="s">
        <v>27</v>
      </c>
      <c r="G12" s="22"/>
      <c r="H12" s="22"/>
      <c r="I12" s="22"/>
      <c r="J12" s="23"/>
    </row>
    <row r="13" s="4" customFormat="1" ht="43" customHeight="1" spans="1:10">
      <c r="A13" s="10" t="s">
        <v>28</v>
      </c>
      <c r="B13" s="10" t="s">
        <v>29</v>
      </c>
      <c r="C13" s="10" t="s">
        <v>30</v>
      </c>
      <c r="D13" s="10" t="s">
        <v>31</v>
      </c>
      <c r="E13" s="10" t="s">
        <v>32</v>
      </c>
      <c r="F13" s="24" t="s">
        <v>33</v>
      </c>
      <c r="G13" s="25"/>
      <c r="H13" s="24" t="s">
        <v>15</v>
      </c>
      <c r="I13" s="10" t="s">
        <v>17</v>
      </c>
      <c r="J13" s="10" t="s">
        <v>34</v>
      </c>
    </row>
    <row r="14" s="5" customFormat="1" ht="57" customHeight="1" spans="1:10">
      <c r="A14" s="10"/>
      <c r="B14" s="26" t="s">
        <v>35</v>
      </c>
      <c r="C14" s="27" t="s">
        <v>36</v>
      </c>
      <c r="D14" s="28" t="s">
        <v>37</v>
      </c>
      <c r="E14" s="29" t="s">
        <v>38</v>
      </c>
      <c r="F14" s="30" t="s">
        <v>39</v>
      </c>
      <c r="G14" s="25"/>
      <c r="H14" s="31">
        <v>15</v>
      </c>
      <c r="I14" s="31">
        <v>13.5</v>
      </c>
      <c r="J14" s="11" t="s">
        <v>40</v>
      </c>
    </row>
    <row r="15" s="5" customFormat="1" ht="66" customHeight="1" spans="1:10">
      <c r="A15" s="10"/>
      <c r="B15" s="32"/>
      <c r="C15" s="33"/>
      <c r="D15" s="28" t="s">
        <v>41</v>
      </c>
      <c r="E15" s="29" t="s">
        <v>42</v>
      </c>
      <c r="F15" s="34" t="s">
        <v>43</v>
      </c>
      <c r="G15" s="25"/>
      <c r="H15" s="31">
        <v>15</v>
      </c>
      <c r="I15" s="31">
        <v>12</v>
      </c>
      <c r="J15" s="11" t="s">
        <v>40</v>
      </c>
    </row>
    <row r="16" s="5" customFormat="1" ht="19.5" customHeight="1" spans="1:10">
      <c r="A16" s="10"/>
      <c r="B16" s="32"/>
      <c r="C16" s="27" t="s">
        <v>44</v>
      </c>
      <c r="D16" s="35" t="s">
        <v>45</v>
      </c>
      <c r="E16" s="27" t="s">
        <v>46</v>
      </c>
      <c r="F16" s="36" t="s">
        <v>47</v>
      </c>
      <c r="G16" s="37"/>
      <c r="H16" s="38">
        <v>10</v>
      </c>
      <c r="I16" s="38">
        <v>9</v>
      </c>
      <c r="J16" s="58" t="s">
        <v>48</v>
      </c>
    </row>
    <row r="17" s="5" customFormat="1" ht="60" customHeight="1" spans="1:10">
      <c r="A17" s="10"/>
      <c r="B17" s="32"/>
      <c r="C17" s="33"/>
      <c r="D17" s="39"/>
      <c r="E17" s="33"/>
      <c r="F17" s="40"/>
      <c r="G17" s="41"/>
      <c r="H17" s="42"/>
      <c r="I17" s="42"/>
      <c r="J17" s="59"/>
    </row>
    <row r="18" s="5" customFormat="1" ht="52" customHeight="1" spans="1:10">
      <c r="A18" s="10"/>
      <c r="B18" s="32"/>
      <c r="C18" s="27" t="s">
        <v>49</v>
      </c>
      <c r="D18" s="35" t="s">
        <v>50</v>
      </c>
      <c r="E18" s="27" t="s">
        <v>51</v>
      </c>
      <c r="F18" s="36" t="s">
        <v>52</v>
      </c>
      <c r="G18" s="37"/>
      <c r="H18" s="38">
        <v>10</v>
      </c>
      <c r="I18" s="38">
        <v>10</v>
      </c>
      <c r="J18" s="58"/>
    </row>
    <row r="19" s="5" customFormat="1" ht="52" customHeight="1" spans="1:10">
      <c r="A19" s="10"/>
      <c r="B19" s="32"/>
      <c r="C19" s="33"/>
      <c r="D19" s="39"/>
      <c r="E19" s="33"/>
      <c r="F19" s="40"/>
      <c r="G19" s="41"/>
      <c r="H19" s="42"/>
      <c r="I19" s="42"/>
      <c r="J19" s="59"/>
    </row>
    <row r="20" s="5" customFormat="1" ht="19.5" customHeight="1" spans="1:10">
      <c r="A20" s="10"/>
      <c r="B20" s="29" t="s">
        <v>53</v>
      </c>
      <c r="C20" s="27" t="s">
        <v>54</v>
      </c>
      <c r="D20" s="35" t="s">
        <v>55</v>
      </c>
      <c r="E20" s="43" t="s">
        <v>56</v>
      </c>
      <c r="F20" s="44" t="s">
        <v>57</v>
      </c>
      <c r="G20" s="45"/>
      <c r="H20" s="38">
        <v>10</v>
      </c>
      <c r="I20" s="38">
        <v>10</v>
      </c>
      <c r="J20" s="58"/>
    </row>
    <row r="21" s="5" customFormat="1" ht="58" customHeight="1" spans="1:10">
      <c r="A21" s="10"/>
      <c r="B21" s="29"/>
      <c r="C21" s="33"/>
      <c r="D21" s="39"/>
      <c r="E21" s="46"/>
      <c r="F21" s="47"/>
      <c r="G21" s="48"/>
      <c r="H21" s="42"/>
      <c r="I21" s="42"/>
      <c r="J21" s="59"/>
    </row>
    <row r="22" s="5" customFormat="1" ht="79" customHeight="1" spans="1:10">
      <c r="A22" s="10"/>
      <c r="B22" s="10" t="s">
        <v>58</v>
      </c>
      <c r="C22" s="29" t="s">
        <v>59</v>
      </c>
      <c r="D22" s="35" t="s">
        <v>60</v>
      </c>
      <c r="E22" s="27" t="s">
        <v>61</v>
      </c>
      <c r="F22" s="36" t="s">
        <v>62</v>
      </c>
      <c r="G22" s="37"/>
      <c r="H22" s="49">
        <v>10</v>
      </c>
      <c r="I22" s="50">
        <v>8</v>
      </c>
      <c r="J22" s="60" t="s">
        <v>63</v>
      </c>
    </row>
    <row r="23" s="5" customFormat="1" ht="86" customHeight="1" spans="1:10">
      <c r="A23" s="10"/>
      <c r="B23" s="10"/>
      <c r="C23" s="10" t="s">
        <v>64</v>
      </c>
      <c r="D23" s="35" t="s">
        <v>65</v>
      </c>
      <c r="E23" s="27" t="s">
        <v>66</v>
      </c>
      <c r="F23" s="36" t="s">
        <v>67</v>
      </c>
      <c r="G23" s="37"/>
      <c r="H23" s="49">
        <v>10</v>
      </c>
      <c r="I23" s="50">
        <v>8</v>
      </c>
      <c r="J23" s="60" t="s">
        <v>63</v>
      </c>
    </row>
    <row r="24" s="5" customFormat="1" ht="19.5" customHeight="1" spans="1:10">
      <c r="A24" s="10"/>
      <c r="B24" s="26" t="s">
        <v>68</v>
      </c>
      <c r="C24" s="26" t="s">
        <v>69</v>
      </c>
      <c r="D24" s="35" t="s">
        <v>70</v>
      </c>
      <c r="E24" s="27" t="s">
        <v>71</v>
      </c>
      <c r="F24" s="36" t="s">
        <v>72</v>
      </c>
      <c r="G24" s="37"/>
      <c r="H24" s="50">
        <v>10</v>
      </c>
      <c r="I24" s="50">
        <v>9</v>
      </c>
      <c r="J24" s="58" t="s">
        <v>73</v>
      </c>
    </row>
    <row r="25" s="5" customFormat="1" ht="41" customHeight="1" spans="1:10">
      <c r="A25" s="10"/>
      <c r="B25" s="51"/>
      <c r="C25" s="51"/>
      <c r="D25" s="39"/>
      <c r="E25" s="33"/>
      <c r="F25" s="40"/>
      <c r="G25" s="41"/>
      <c r="H25" s="52"/>
      <c r="I25" s="52"/>
      <c r="J25" s="59"/>
    </row>
    <row r="26" s="5" customFormat="1" ht="21" customHeight="1" spans="1:10">
      <c r="A26" s="53" t="s">
        <v>74</v>
      </c>
      <c r="B26" s="53"/>
      <c r="C26" s="53"/>
      <c r="D26" s="53"/>
      <c r="E26" s="53"/>
      <c r="F26" s="53"/>
      <c r="G26" s="53"/>
      <c r="H26" s="54">
        <f>SUM(H14:H25)+H7</f>
        <v>100</v>
      </c>
      <c r="I26" s="54">
        <f>SUM(I14:I25)+J7</f>
        <v>89.4999554151097</v>
      </c>
      <c r="J26" s="61" t="s">
        <v>20</v>
      </c>
    </row>
    <row r="27" ht="243" customHeight="1" spans="1:10">
      <c r="A27" s="55" t="s">
        <v>75</v>
      </c>
      <c r="B27" s="11"/>
      <c r="C27" s="11"/>
      <c r="D27" s="11"/>
      <c r="E27" s="10"/>
      <c r="F27" s="10"/>
      <c r="G27" s="11"/>
      <c r="H27" s="11"/>
      <c r="I27" s="10"/>
      <c r="J27" s="11"/>
    </row>
  </sheetData>
  <mergeCells count="59">
    <mergeCell ref="A1:J1"/>
    <mergeCell ref="A2:J2"/>
    <mergeCell ref="A3:C3"/>
    <mergeCell ref="D3:J3"/>
    <mergeCell ref="A4:C4"/>
    <mergeCell ref="D4:E4"/>
    <mergeCell ref="F4:H4"/>
    <mergeCell ref="I4:J4"/>
    <mergeCell ref="A5:C5"/>
    <mergeCell ref="D5:E5"/>
    <mergeCell ref="F5:H5"/>
    <mergeCell ref="I5:J5"/>
    <mergeCell ref="B11:E11"/>
    <mergeCell ref="F11:J11"/>
    <mergeCell ref="B12:E12"/>
    <mergeCell ref="F12:J12"/>
    <mergeCell ref="F13:G13"/>
    <mergeCell ref="F14:G14"/>
    <mergeCell ref="F15:G15"/>
    <mergeCell ref="F22:G22"/>
    <mergeCell ref="F23:G23"/>
    <mergeCell ref="A26:G26"/>
    <mergeCell ref="A27:J27"/>
    <mergeCell ref="A11:A12"/>
    <mergeCell ref="A13:A25"/>
    <mergeCell ref="B14:B19"/>
    <mergeCell ref="B20:B21"/>
    <mergeCell ref="B22:B23"/>
    <mergeCell ref="B24:B25"/>
    <mergeCell ref="C14:C15"/>
    <mergeCell ref="C16:C17"/>
    <mergeCell ref="C18:C19"/>
    <mergeCell ref="C20:C21"/>
    <mergeCell ref="C24:C25"/>
    <mergeCell ref="D16:D17"/>
    <mergeCell ref="D18:D19"/>
    <mergeCell ref="D20:D21"/>
    <mergeCell ref="D24:D25"/>
    <mergeCell ref="E16:E17"/>
    <mergeCell ref="E18:E19"/>
    <mergeCell ref="E20:E21"/>
    <mergeCell ref="E24:E25"/>
    <mergeCell ref="H16:H17"/>
    <mergeCell ref="H18:H19"/>
    <mergeCell ref="H20:H21"/>
    <mergeCell ref="H24:H25"/>
    <mergeCell ref="I16:I17"/>
    <mergeCell ref="I18:I19"/>
    <mergeCell ref="I20:I21"/>
    <mergeCell ref="I24:I25"/>
    <mergeCell ref="J16:J17"/>
    <mergeCell ref="J18:J19"/>
    <mergeCell ref="J20:J21"/>
    <mergeCell ref="J24:J25"/>
    <mergeCell ref="A6:C10"/>
    <mergeCell ref="F16:G17"/>
    <mergeCell ref="F18:G19"/>
    <mergeCell ref="F20:G21"/>
    <mergeCell ref="F24:G25"/>
  </mergeCells>
  <printOptions horizontalCentered="1"/>
  <pageMargins left="0.236111111111111" right="0.393055555555556" top="0.590277777777778" bottom="0.590277777777778" header="0.314583333333333" footer="0.393055555555556"/>
  <pageSetup paperSize="9" scale="62"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19131816273</dc:creator>
  <cp:lastModifiedBy>文强</cp:lastModifiedBy>
  <dcterms:created xsi:type="dcterms:W3CDTF">2024-05-24T03:06:06Z</dcterms:created>
  <dcterms:modified xsi:type="dcterms:W3CDTF">2024-05-24T03:07:58Z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590E3062096540349600F9A5F7E3EE17_11</vt:lpwstr>
  </property>
  <property fmtid="{D5CDD505-2E9C-101B-9397-08002B2CF9AE}" pid="3" name="KSOProductBuildVer">
    <vt:lpwstr>2052-12.1.0.16929</vt:lpwstr>
  </property>
</Properties>
</file>